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ropbox\Flexi-essentials\Certificates\Flexi2018\"/>
    </mc:Choice>
  </mc:AlternateContent>
  <xr:revisionPtr revIDLastSave="0" documentId="13_ncr:1_{DBAA790C-33D8-4E1A-B14F-C6985EAF9D87}" xr6:coauthVersionLast="40" xr6:coauthVersionMax="40" xr10:uidLastSave="{00000000-0000-0000-0000-000000000000}"/>
  <bookViews>
    <workbookView xWindow="0" yWindow="0" windowWidth="28800" windowHeight="12225" xr2:uid="{6601E1DB-9231-4168-B969-826118170F1A}"/>
  </bookViews>
  <sheets>
    <sheet name="Certificate" sheetId="1" r:id="rId1"/>
  </sheets>
  <externalReferences>
    <externalReference r:id="rId2"/>
  </externalReferences>
  <definedNames>
    <definedName name="_">INDEX(Certificate!$M:$N,MATCH(Certificate!$F$77,Certificate!$L:$L,FALSE),1)</definedName>
    <definedName name="_xlnm.Print_Area" localSheetId="0">Certificate!$A$1:$G$95</definedName>
    <definedName name="Module1">INDEX(Certificate!$M:$N,MATCH(Certificate!$F$5,Certificate!$L:$L,FALSE),1)</definedName>
    <definedName name="Module10">INDEX(Certificate!$M:$N,MATCH(Certificate!$F$85,Certificate!$L:$L,FALSE),1)</definedName>
    <definedName name="Module2">INDEX(Certificate!$M:$N,MATCH(Certificate!$F$13,Certificate!$L:$L,FALSE),1)</definedName>
    <definedName name="Module3">INDEX(Certificate!$M:$N,MATCH(Certificate!$F$21,Certificate!$L:$L,FALSE),1)</definedName>
    <definedName name="Module4">INDEX(Certificate!$M:$N,MATCH(Certificate!$F$29,Certificate!$L:$L,FALSE),1)</definedName>
    <definedName name="Module5">INDEX(Certificate!$M:$N,MATCH(Certificate!$F$37,Certificate!$L:$L,FALSE),1)</definedName>
    <definedName name="Module6">INDEX(Certificate!$M:$N,MATCH(Certificate!$F$53,Certificate!$L:$L,FALSE),1)</definedName>
    <definedName name="Module7">INDEX(Certificate!$M:$N,MATCH(Certificate!$F$61,Certificate!$L:$L,FALSE),1)</definedName>
    <definedName name="Module8">INDEX(Certificate!$M:$N,MATCH(Certificate!$F$69,Certificate!$L:$L,FALSE),1)</definedName>
    <definedName name="Module9">INDEX(Certificate!$M:$N,MATCH(Certificate!$F$77,Certificate!$L:$L,FALSE),1)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1" i="1" l="1"/>
  <c r="D90" i="1"/>
  <c r="D89" i="1"/>
  <c r="D88" i="1"/>
  <c r="D87" i="1"/>
  <c r="D86" i="1"/>
  <c r="D85" i="1"/>
  <c r="D83" i="1"/>
  <c r="D82" i="1"/>
  <c r="D81" i="1"/>
  <c r="D80" i="1"/>
  <c r="D79" i="1"/>
  <c r="D78" i="1"/>
  <c r="D77" i="1"/>
  <c r="D75" i="1"/>
  <c r="D74" i="1"/>
  <c r="D73" i="1"/>
  <c r="D72" i="1"/>
  <c r="D71" i="1"/>
  <c r="D70" i="1"/>
  <c r="D69" i="1"/>
  <c r="D67" i="1"/>
  <c r="D66" i="1"/>
  <c r="D65" i="1"/>
  <c r="D64" i="1"/>
  <c r="D63" i="1"/>
  <c r="D62" i="1"/>
  <c r="D61" i="1"/>
  <c r="D59" i="1"/>
  <c r="D58" i="1"/>
  <c r="D57" i="1"/>
  <c r="D56" i="1"/>
  <c r="D55" i="1"/>
  <c r="D54" i="1"/>
  <c r="D53" i="1"/>
  <c r="D43" i="1" l="1"/>
  <c r="D42" i="1"/>
  <c r="D41" i="1"/>
  <c r="D40" i="1"/>
  <c r="D39" i="1"/>
  <c r="D38" i="1"/>
  <c r="D37" i="1"/>
  <c r="D35" i="1"/>
  <c r="D34" i="1"/>
  <c r="D33" i="1"/>
  <c r="D32" i="1"/>
  <c r="D31" i="1"/>
  <c r="D30" i="1"/>
  <c r="D29" i="1"/>
  <c r="D27" i="1"/>
  <c r="D26" i="1"/>
  <c r="D25" i="1"/>
  <c r="D24" i="1"/>
  <c r="D23" i="1"/>
  <c r="D22" i="1"/>
  <c r="D21" i="1"/>
  <c r="D19" i="1"/>
  <c r="D18" i="1"/>
  <c r="D17" i="1"/>
  <c r="D16" i="1"/>
  <c r="D15" i="1"/>
  <c r="D14" i="1"/>
  <c r="D13" i="1"/>
  <c r="D11" i="1"/>
  <c r="D10" i="1"/>
  <c r="D9" i="1"/>
  <c r="D8" i="1"/>
  <c r="D7" i="1"/>
  <c r="D6" i="1"/>
  <c r="D5" i="1"/>
  <c r="C86" i="1" l="1"/>
  <c r="C85" i="1"/>
  <c r="C83" i="1"/>
  <c r="C77" i="1"/>
  <c r="C75" i="1"/>
  <c r="C74" i="1"/>
  <c r="C67" i="1"/>
  <c r="C66" i="1"/>
  <c r="C65" i="1"/>
  <c r="C58" i="1"/>
  <c r="C57" i="1"/>
  <c r="C56" i="1"/>
  <c r="C41" i="1"/>
  <c r="C40" i="1"/>
  <c r="C39" i="1"/>
  <c r="C32" i="1"/>
  <c r="C31" i="1"/>
  <c r="C30" i="1"/>
  <c r="C23" i="1"/>
  <c r="C22" i="1"/>
  <c r="C21" i="1"/>
  <c r="C14" i="1"/>
  <c r="C13" i="1"/>
  <c r="C11" i="1"/>
  <c r="C91" i="1"/>
  <c r="C90" i="1"/>
  <c r="C89" i="1"/>
  <c r="C88" i="1"/>
  <c r="C87" i="1"/>
  <c r="C82" i="1"/>
  <c r="C81" i="1"/>
  <c r="C80" i="1"/>
  <c r="C79" i="1"/>
  <c r="C78" i="1"/>
  <c r="C73" i="1"/>
  <c r="C72" i="1"/>
  <c r="C71" i="1"/>
  <c r="C70" i="1"/>
  <c r="C69" i="1"/>
  <c r="C64" i="1"/>
  <c r="C63" i="1"/>
  <c r="C62" i="1"/>
  <c r="C61" i="1"/>
  <c r="C59" i="1"/>
  <c r="C55" i="1"/>
  <c r="C54" i="1"/>
  <c r="C53" i="1"/>
  <c r="C43" i="1"/>
  <c r="C42" i="1"/>
  <c r="C38" i="1"/>
  <c r="C37" i="1"/>
  <c r="C35" i="1"/>
  <c r="C34" i="1"/>
  <c r="C33" i="1"/>
  <c r="C29" i="1"/>
  <c r="C27" i="1"/>
  <c r="C26" i="1"/>
  <c r="C25" i="1"/>
  <c r="C24" i="1"/>
  <c r="C19" i="1"/>
  <c r="C18" i="1"/>
  <c r="C17" i="1"/>
  <c r="C16" i="1"/>
  <c r="C15" i="1"/>
  <c r="C10" i="1"/>
  <c r="C9" i="1"/>
  <c r="C8" i="1"/>
  <c r="C7" i="1"/>
  <c r="C6" i="1"/>
  <c r="F92" i="1"/>
  <c r="F44" i="1"/>
  <c r="C5" i="1"/>
  <c r="E1" i="1" l="1"/>
  <c r="E2" i="1" s="1"/>
  <c r="E50" i="1" s="1"/>
  <c r="F84" i="1" l="1"/>
  <c r="F76" i="1"/>
  <c r="F68" i="1"/>
  <c r="F60" i="1"/>
  <c r="F36" i="1"/>
  <c r="F28" i="1"/>
  <c r="F20" i="1"/>
  <c r="F12" i="1"/>
</calcChain>
</file>

<file path=xl/sharedStrings.xml><?xml version="1.0" encoding="utf-8"?>
<sst xmlns="http://schemas.openxmlformats.org/spreadsheetml/2006/main" count="41" uniqueCount="19">
  <si>
    <t xml:space="preserve">You can </t>
  </si>
  <si>
    <t>Module 1</t>
  </si>
  <si>
    <t>gold</t>
  </si>
  <si>
    <t>Module 2</t>
  </si>
  <si>
    <t>silver</t>
  </si>
  <si>
    <t>Module 3</t>
  </si>
  <si>
    <t>bronze</t>
  </si>
  <si>
    <t>Module 4</t>
  </si>
  <si>
    <t>Module 5</t>
  </si>
  <si>
    <t xml:space="preserve">GESAMTNOTE für das erste Jahr: </t>
  </si>
  <si>
    <t>ENGLISH CERTIFICATE FOR</t>
  </si>
  <si>
    <t>with help</t>
  </si>
  <si>
    <t xml:space="preserve"> </t>
  </si>
  <si>
    <t>Module 6</t>
  </si>
  <si>
    <t>Module 7</t>
  </si>
  <si>
    <t>Module 8</t>
  </si>
  <si>
    <t>Module 9</t>
  </si>
  <si>
    <t>Module 10</t>
  </si>
  <si>
    <t>Praxis NMS Hasnerplatz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</si>
</sst>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9" fillId="0" borderId="0" xfId="0" applyFont="1"/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8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</cellXfs>
  <cellStyles count="1">
    <cellStyle name="Standard" xfId="0" builtinId="0"/>
  </cellStyles>
  <dxfs count="21">
    <dxf>
      <font>
        <color theme="0"/>
      </font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9.emf"/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2325</xdr:colOff>
      <xdr:row>1</xdr:row>
      <xdr:rowOff>19050</xdr:rowOff>
    </xdr:from>
    <xdr:to>
      <xdr:col>13</xdr:col>
      <xdr:colOff>416550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09550"/>
          <a:ext cx="900000" cy="900000"/>
        </a:xfrm>
        <a:prstGeom prst="rect">
          <a:avLst/>
        </a:prstGeom>
      </xdr:spPr>
    </xdr:pic>
    <xdr:clientData/>
  </xdr:twoCellAnchor>
  <xdr:oneCellAnchor>
    <xdr:from>
      <xdr:col>12</xdr:col>
      <xdr:colOff>2325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6913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3067050"/>
          <a:ext cx="900000" cy="90000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117101</xdr:colOff>
          <xdr:row>5</xdr:row>
          <xdr:rowOff>12885</xdr:rowOff>
        </xdr:from>
        <xdr:to>
          <xdr:col>6</xdr:col>
          <xdr:colOff>1098176</xdr:colOff>
          <xdr:row>10</xdr:row>
          <xdr:rowOff>22410</xdr:rowOff>
        </xdr:to>
        <xdr:pic>
          <xdr:nvPicPr>
            <xdr:cNvPr id="63" name="Grafik 62">
              <a:extLst>
                <a:ext uri="{FF2B5EF4-FFF2-40B4-BE49-F238E27FC236}">
                  <a16:creationId xmlns:a16="http://schemas.microsoft.com/office/drawing/2014/main" id="{0C2A5AFE-7F34-4318-85C1-DCD561AF2E8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" spid="_x0000_s1333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72660" y="96538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98051</xdr:colOff>
          <xdr:row>12</xdr:row>
          <xdr:rowOff>135030</xdr:rowOff>
        </xdr:from>
        <xdr:to>
          <xdr:col>6</xdr:col>
          <xdr:colOff>1079126</xdr:colOff>
          <xdr:row>17</xdr:row>
          <xdr:rowOff>144555</xdr:rowOff>
        </xdr:to>
        <xdr:pic>
          <xdr:nvPicPr>
            <xdr:cNvPr id="65" name="Grafik 64">
              <a:extLst>
                <a:ext uri="{FF2B5EF4-FFF2-40B4-BE49-F238E27FC236}">
                  <a16:creationId xmlns:a16="http://schemas.microsoft.com/office/drawing/2014/main" id="{30460B98-B33D-4AED-9CD4-2783C70FF9C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2" spid="_x0000_s1334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53610" y="242103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103094</xdr:colOff>
          <xdr:row>20</xdr:row>
          <xdr:rowOff>177054</xdr:rowOff>
        </xdr:from>
        <xdr:to>
          <xdr:col>6</xdr:col>
          <xdr:colOff>1084169</xdr:colOff>
          <xdr:row>26</xdr:row>
          <xdr:rowOff>5604</xdr:rowOff>
        </xdr:to>
        <xdr:pic>
          <xdr:nvPicPr>
            <xdr:cNvPr id="67" name="Grafik 66">
              <a:extLst>
                <a:ext uri="{FF2B5EF4-FFF2-40B4-BE49-F238E27FC236}">
                  <a16:creationId xmlns:a16="http://schemas.microsoft.com/office/drawing/2014/main" id="{3512448A-E821-486D-ABB6-95D7061DD09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3" spid="_x0000_s1335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58653" y="3987054"/>
              <a:ext cx="981075" cy="9715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98050</xdr:colOff>
          <xdr:row>28</xdr:row>
          <xdr:rowOff>140075</xdr:rowOff>
        </xdr:from>
        <xdr:to>
          <xdr:col>6</xdr:col>
          <xdr:colOff>1079125</xdr:colOff>
          <xdr:row>33</xdr:row>
          <xdr:rowOff>151280</xdr:rowOff>
        </xdr:to>
        <xdr:pic>
          <xdr:nvPicPr>
            <xdr:cNvPr id="71" name="Grafik 70">
              <a:extLst>
                <a:ext uri="{FF2B5EF4-FFF2-40B4-BE49-F238E27FC236}">
                  <a16:creationId xmlns:a16="http://schemas.microsoft.com/office/drawing/2014/main" id="{5AB3F7D0-919A-45DB-8960-F22AFD586D1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4" spid="_x0000_s1336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53609" y="5474075"/>
              <a:ext cx="981075" cy="96370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110938</xdr:colOff>
          <xdr:row>36</xdr:row>
          <xdr:rowOff>183215</xdr:rowOff>
        </xdr:from>
        <xdr:to>
          <xdr:col>6</xdr:col>
          <xdr:colOff>1092013</xdr:colOff>
          <xdr:row>42</xdr:row>
          <xdr:rowOff>2240</xdr:rowOff>
        </xdr:to>
        <xdr:pic>
          <xdr:nvPicPr>
            <xdr:cNvPr id="73" name="Grafik 72">
              <a:extLst>
                <a:ext uri="{FF2B5EF4-FFF2-40B4-BE49-F238E27FC236}">
                  <a16:creationId xmlns:a16="http://schemas.microsoft.com/office/drawing/2014/main" id="{1981DA1F-79FC-41A7-82AE-F36A1706F81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5" spid="_x0000_s1337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66497" y="704121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100853</xdr:colOff>
          <xdr:row>53</xdr:row>
          <xdr:rowOff>11205</xdr:rowOff>
        </xdr:from>
        <xdr:to>
          <xdr:col>6</xdr:col>
          <xdr:colOff>1081928</xdr:colOff>
          <xdr:row>58</xdr:row>
          <xdr:rowOff>20730</xdr:rowOff>
        </xdr:to>
        <xdr:pic>
          <xdr:nvPicPr>
            <xdr:cNvPr id="42" name="Grafik 41">
              <a:extLst>
                <a:ext uri="{FF2B5EF4-FFF2-40B4-BE49-F238E27FC236}">
                  <a16:creationId xmlns:a16="http://schemas.microsoft.com/office/drawing/2014/main" id="{2D6EEA05-863F-4710-8407-F654A1056C0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6" spid="_x0000_s1338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67618" y="10455087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89647</xdr:colOff>
          <xdr:row>61</xdr:row>
          <xdr:rowOff>0</xdr:rowOff>
        </xdr:from>
        <xdr:to>
          <xdr:col>6</xdr:col>
          <xdr:colOff>1070722</xdr:colOff>
          <xdr:row>66</xdr:row>
          <xdr:rowOff>9525</xdr:rowOff>
        </xdr:to>
        <xdr:pic>
          <xdr:nvPicPr>
            <xdr:cNvPr id="43" name="Grafik 42">
              <a:extLst>
                <a:ext uri="{FF2B5EF4-FFF2-40B4-BE49-F238E27FC236}">
                  <a16:creationId xmlns:a16="http://schemas.microsoft.com/office/drawing/2014/main" id="{ED60F5B3-6862-45F8-BFD2-26B5F03BB19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7" spid="_x0000_s1339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56412" y="11967882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123265</xdr:colOff>
          <xdr:row>69</xdr:row>
          <xdr:rowOff>33618</xdr:rowOff>
        </xdr:from>
        <xdr:to>
          <xdr:col>6</xdr:col>
          <xdr:colOff>1104340</xdr:colOff>
          <xdr:row>74</xdr:row>
          <xdr:rowOff>43143</xdr:rowOff>
        </xdr:to>
        <xdr:pic>
          <xdr:nvPicPr>
            <xdr:cNvPr id="44" name="Grafik 43">
              <a:extLst>
                <a:ext uri="{FF2B5EF4-FFF2-40B4-BE49-F238E27FC236}">
                  <a16:creationId xmlns:a16="http://schemas.microsoft.com/office/drawing/2014/main" id="{1A65A8DB-EB79-4DC5-B6AE-C231F68A309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8" spid="_x0000_s1340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90030" y="135255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112059</xdr:colOff>
          <xdr:row>77</xdr:row>
          <xdr:rowOff>11206</xdr:rowOff>
        </xdr:from>
        <xdr:to>
          <xdr:col>6</xdr:col>
          <xdr:colOff>1093134</xdr:colOff>
          <xdr:row>82</xdr:row>
          <xdr:rowOff>20731</xdr:rowOff>
        </xdr:to>
        <xdr:pic>
          <xdr:nvPicPr>
            <xdr:cNvPr id="45" name="Grafik 44">
              <a:extLst>
                <a:ext uri="{FF2B5EF4-FFF2-40B4-BE49-F238E27FC236}">
                  <a16:creationId xmlns:a16="http://schemas.microsoft.com/office/drawing/2014/main" id="{3962638B-BD0B-4FC0-ADAB-72563B426F7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9" spid="_x0000_s1341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8824" y="15027088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134471</xdr:colOff>
          <xdr:row>84</xdr:row>
          <xdr:rowOff>179294</xdr:rowOff>
        </xdr:from>
        <xdr:to>
          <xdr:col>6</xdr:col>
          <xdr:colOff>1115546</xdr:colOff>
          <xdr:row>89</xdr:row>
          <xdr:rowOff>188819</xdr:rowOff>
        </xdr:to>
        <xdr:pic>
          <xdr:nvPicPr>
            <xdr:cNvPr id="46" name="Grafik 45">
              <a:extLst>
                <a:ext uri="{FF2B5EF4-FFF2-40B4-BE49-F238E27FC236}">
                  <a16:creationId xmlns:a16="http://schemas.microsoft.com/office/drawing/2014/main" id="{03DFE9FB-1AE8-4162-99A3-622ACBDA72A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0" spid="_x0000_s1342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401236" y="16528676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xdr:twoCellAnchor editAs="oneCell">
    <xdr:from>
      <xdr:col>6</xdr:col>
      <xdr:colOff>739589</xdr:colOff>
      <xdr:row>48</xdr:row>
      <xdr:rowOff>11205</xdr:rowOff>
    </xdr:from>
    <xdr:to>
      <xdr:col>7</xdr:col>
      <xdr:colOff>4146</xdr:colOff>
      <xdr:row>50</xdr:row>
      <xdr:rowOff>123264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835BDA30-F11D-46FC-9849-53246175EA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5148" y="9502587"/>
          <a:ext cx="452380" cy="4930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D5" t="str">
            <v>introduce yourself and your friends (dich selbst und deine Freunde vorstellen)</v>
          </cell>
        </row>
        <row r="6">
          <cell r="D6" t="str">
            <v>say what you like/don’t like/love/hate</v>
          </cell>
        </row>
        <row r="7">
          <cell r="D7" t="str">
            <v>offer food to someone</v>
          </cell>
        </row>
        <row r="8">
          <cell r="D8" t="str">
            <v>use a/an correctly; use am, is are correctly</v>
          </cell>
        </row>
        <row r="9">
          <cell r="D9" t="str">
            <v>understand short simple texts and simple instructions</v>
          </cell>
        </row>
        <row r="10">
          <cell r="D10" t="str">
            <v>ask simple questions and interview your friends (einfache Fragen stellen)</v>
          </cell>
        </row>
        <row r="11">
          <cell r="D11" t="str">
            <v>introduce your friends (andere Leute genauer  vorstellen)</v>
          </cell>
        </row>
        <row r="13">
          <cell r="D13" t="str">
            <v>spell your name and address</v>
          </cell>
        </row>
        <row r="14">
          <cell r="D14" t="str">
            <v>give and understand phone numbers and email addresses</v>
          </cell>
        </row>
        <row r="15">
          <cell r="D15" t="str">
            <v>understand spoken and written instructions</v>
          </cell>
        </row>
        <row r="16">
          <cell r="D16" t="str">
            <v>find your way around your textbook and workbook</v>
          </cell>
        </row>
        <row r="17">
          <cell r="D17" t="str">
            <v>use 3rd person s (he lives, she likes)</v>
          </cell>
        </row>
        <row r="18">
          <cell r="D18" t="str">
            <v>know the alphabet and numbers</v>
          </cell>
        </row>
        <row r="19">
          <cell r="D19" t="str">
            <v>ask questions</v>
          </cell>
        </row>
        <row r="21">
          <cell r="D21" t="str">
            <v>talk/write about your family (über deine Familie erzählen)</v>
          </cell>
        </row>
        <row r="22">
          <cell r="D22"/>
        </row>
        <row r="23">
          <cell r="D23" t="str">
            <v>ask questions (do - does)</v>
          </cell>
        </row>
        <row r="24">
          <cell r="D24" t="str">
            <v>use don't / doesn't</v>
          </cell>
        </row>
        <row r="25">
          <cell r="D25" t="str">
            <v>use possessive s and possessive pronouns (my, your, his, her, our, their)</v>
          </cell>
        </row>
        <row r="26">
          <cell r="D26"/>
        </row>
        <row r="27">
          <cell r="D27"/>
        </row>
        <row r="29">
          <cell r="D29" t="str">
            <v>talk about your daily routines (über Tagesabläufe sprechen)</v>
          </cell>
        </row>
        <row r="30">
          <cell r="D30" t="str">
            <v>ask people about daily routines and freetime activites</v>
          </cell>
        </row>
        <row r="31">
          <cell r="D31" t="str">
            <v xml:space="preserve">talk about school routines (school subjects, timetable) </v>
          </cell>
        </row>
        <row r="32">
          <cell r="D32" t="str">
            <v>read and tell the time (die Uhrzeit zu lesen und zu sagen)</v>
          </cell>
        </row>
        <row r="33">
          <cell r="D33" t="str">
            <v>Ask questions (Do/Does + question words (when, what time, why, where, what...)</v>
          </cell>
        </row>
        <row r="34">
          <cell r="D34" t="str">
            <v>Use adverbs of frequency (sometimes, usually, always, never, often) + pres. simple</v>
          </cell>
        </row>
        <row r="35">
          <cell r="D35" t="str">
            <v>Give the time</v>
          </cell>
        </row>
        <row r="37">
          <cell r="D37" t="str">
            <v>describe your home (deine Wohnung beschreiben)</v>
          </cell>
        </row>
        <row r="38">
          <cell r="D38" t="str">
            <v>describe your room (dein Zimmer beschreiben)</v>
          </cell>
        </row>
        <row r="39">
          <cell r="D39" t="str">
            <v>ask your firends about their homes</v>
          </cell>
        </row>
        <row r="40">
          <cell r="D40" t="str">
            <v>(deine Freunde nach ihrer Wohnung/über ihr Zimmer befragen)</v>
          </cell>
        </row>
        <row r="41">
          <cell r="D41" t="str">
            <v>say where things are (there is, there are, prepositions of place)</v>
          </cell>
        </row>
        <row r="42">
          <cell r="D42"/>
        </row>
        <row r="43">
          <cell r="D43"/>
        </row>
        <row r="53">
          <cell r="D53"/>
        </row>
        <row r="54">
          <cell r="D54"/>
        </row>
        <row r="55">
          <cell r="D55"/>
        </row>
        <row r="56">
          <cell r="D56"/>
        </row>
        <row r="57">
          <cell r="D57"/>
        </row>
        <row r="58">
          <cell r="D58"/>
        </row>
        <row r="59">
          <cell r="D59"/>
        </row>
        <row r="61">
          <cell r="D61"/>
        </row>
        <row r="62">
          <cell r="D62"/>
        </row>
        <row r="63">
          <cell r="D63"/>
        </row>
        <row r="64">
          <cell r="D64"/>
        </row>
        <row r="65">
          <cell r="D65"/>
        </row>
        <row r="66">
          <cell r="D66"/>
        </row>
        <row r="67">
          <cell r="D67"/>
        </row>
        <row r="69">
          <cell r="D69"/>
        </row>
        <row r="70">
          <cell r="D70"/>
        </row>
        <row r="71">
          <cell r="D71"/>
        </row>
        <row r="72">
          <cell r="D72"/>
        </row>
        <row r="73">
          <cell r="D73"/>
        </row>
        <row r="74">
          <cell r="D74"/>
        </row>
        <row r="75">
          <cell r="D75"/>
        </row>
        <row r="77">
          <cell r="D77"/>
        </row>
        <row r="78">
          <cell r="D78"/>
        </row>
        <row r="79">
          <cell r="D79"/>
        </row>
        <row r="80">
          <cell r="D80"/>
        </row>
        <row r="81">
          <cell r="D81"/>
        </row>
        <row r="82">
          <cell r="D82"/>
        </row>
        <row r="83">
          <cell r="D83"/>
        </row>
        <row r="85">
          <cell r="D85"/>
        </row>
        <row r="86">
          <cell r="D86"/>
        </row>
        <row r="87">
          <cell r="D87"/>
        </row>
        <row r="88">
          <cell r="D88"/>
        </row>
        <row r="89">
          <cell r="D89"/>
        </row>
        <row r="90">
          <cell r="D90"/>
        </row>
        <row r="91">
          <cell r="D91"/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46671-D96C-4768-ABAD-41E15EDB870E}">
  <dimension ref="A1:N98"/>
  <sheetViews>
    <sheetView tabSelected="1" zoomScale="85" zoomScaleNormal="85" workbookViewId="0">
      <selection activeCell="F12" sqref="F12"/>
    </sheetView>
  </sheetViews>
  <sheetFormatPr baseColWidth="10" defaultColWidth="10.73046875" defaultRowHeight="14.25" x14ac:dyDescent="0.45"/>
  <cols>
    <col min="1" max="1" width="3" customWidth="1"/>
    <col min="2" max="2" width="3.73046875" style="4" bestFit="1" customWidth="1"/>
    <col min="3" max="3" width="2" style="6" bestFit="1" customWidth="1"/>
    <col min="4" max="4" width="25.265625" style="1" customWidth="1"/>
    <col min="5" max="5" width="41.73046875" style="1" customWidth="1"/>
    <col min="6" max="6" width="3.1328125" style="1" customWidth="1"/>
    <col min="7" max="7" width="17.86328125" customWidth="1"/>
    <col min="13" max="14" width="7.265625" customWidth="1"/>
  </cols>
  <sheetData>
    <row r="1" spans="2:14" ht="15" customHeight="1" x14ac:dyDescent="0.45">
      <c r="E1" s="18" t="str">
        <f ca="1">MID(CELL("Dateiname",A1),SEARCH("[",CELL("Dateiname",A1),1)+1,SEARCH("]",CELL("Dateiname",A1),1)-SEARCH("[",CELL("Dateiname",A1),1)-1)</f>
        <v>Sofija Ilic.xlsx</v>
      </c>
      <c r="M1" s="3"/>
      <c r="N1" s="3"/>
    </row>
    <row r="2" spans="2:14" ht="15" customHeight="1" x14ac:dyDescent="0.55000000000000004">
      <c r="B2" s="11" t="s">
        <v>10</v>
      </c>
      <c r="C2" s="12"/>
      <c r="D2" s="13"/>
      <c r="E2" s="11" t="str">
        <f ca="1">LEFT(E1,LEN(E1)-5)</f>
        <v>Sofija Ilic</v>
      </c>
      <c r="L2" s="44" t="s">
        <v>2</v>
      </c>
      <c r="M2" s="43"/>
      <c r="N2" s="43"/>
    </row>
    <row r="3" spans="2:14" ht="15" customHeight="1" x14ac:dyDescent="0.45">
      <c r="L3" s="44"/>
      <c r="M3" s="43"/>
      <c r="N3" s="43"/>
    </row>
    <row r="4" spans="2:14" ht="15" customHeight="1" x14ac:dyDescent="0.45">
      <c r="C4" s="30" t="s">
        <v>0</v>
      </c>
      <c r="D4" s="30"/>
      <c r="E4" s="5"/>
      <c r="F4" s="5"/>
      <c r="L4" s="44"/>
      <c r="M4" s="43"/>
      <c r="N4" s="43"/>
    </row>
    <row r="5" spans="2:14" ht="15" customHeight="1" x14ac:dyDescent="0.45">
      <c r="B5" s="21" t="s">
        <v>1</v>
      </c>
      <c r="C5" s="15" t="str">
        <f t="shared" ref="C5:C11" si="0">IF(D5=0,"","•")</f>
        <v>•</v>
      </c>
      <c r="D5" s="24" t="str">
        <f>[1]Certificate!$D$5</f>
        <v>introduce yourself and your friends (dich selbst und deine Freunde vorstellen)</v>
      </c>
      <c r="E5" s="25"/>
      <c r="F5" s="32" t="s">
        <v>4</v>
      </c>
      <c r="G5" s="35"/>
      <c r="L5" s="44"/>
      <c r="M5" s="43"/>
      <c r="N5" s="43"/>
    </row>
    <row r="6" spans="2:14" ht="15" customHeight="1" x14ac:dyDescent="0.45">
      <c r="B6" s="22"/>
      <c r="C6" s="16" t="str">
        <f t="shared" si="0"/>
        <v>•</v>
      </c>
      <c r="D6" s="40" t="str">
        <f>[1]Certificate!$D$6</f>
        <v>say what you like/don’t like/love/hate</v>
      </c>
      <c r="E6" s="29"/>
      <c r="F6" s="33"/>
      <c r="G6" s="36"/>
      <c r="L6" s="44"/>
      <c r="M6" s="43"/>
      <c r="N6" s="43"/>
    </row>
    <row r="7" spans="2:14" ht="15" customHeight="1" x14ac:dyDescent="0.45">
      <c r="B7" s="22"/>
      <c r="C7" s="16" t="str">
        <f t="shared" si="0"/>
        <v>•</v>
      </c>
      <c r="D7" s="40" t="str">
        <f>[1]Certificate!$D$7</f>
        <v>offer food to someone</v>
      </c>
      <c r="E7" s="29"/>
      <c r="F7" s="33"/>
      <c r="G7" s="36"/>
      <c r="L7" s="44" t="s">
        <v>4</v>
      </c>
      <c r="M7" s="43"/>
      <c r="N7" s="43"/>
    </row>
    <row r="8" spans="2:14" ht="15" customHeight="1" x14ac:dyDescent="0.45">
      <c r="B8" s="22"/>
      <c r="C8" s="16" t="str">
        <f t="shared" si="0"/>
        <v>•</v>
      </c>
      <c r="D8" s="40" t="str">
        <f>[1]Certificate!$D$8</f>
        <v>use a/an correctly; use am, is are correctly</v>
      </c>
      <c r="E8" s="29"/>
      <c r="F8" s="33"/>
      <c r="G8" s="36"/>
      <c r="L8" s="44"/>
      <c r="M8" s="43"/>
      <c r="N8" s="43"/>
    </row>
    <row r="9" spans="2:14" ht="15" customHeight="1" x14ac:dyDescent="0.45">
      <c r="B9" s="22"/>
      <c r="C9" s="16" t="str">
        <f t="shared" si="0"/>
        <v>•</v>
      </c>
      <c r="D9" s="40" t="str">
        <f>[1]Certificate!$D$9</f>
        <v>understand short simple texts and simple instructions</v>
      </c>
      <c r="E9" s="29"/>
      <c r="F9" s="33"/>
      <c r="G9" s="36"/>
      <c r="L9" s="44"/>
      <c r="M9" s="43"/>
      <c r="N9" s="43"/>
    </row>
    <row r="10" spans="2:14" ht="15" customHeight="1" x14ac:dyDescent="0.45">
      <c r="B10" s="22"/>
      <c r="C10" s="16" t="str">
        <f t="shared" si="0"/>
        <v>•</v>
      </c>
      <c r="D10" s="40" t="str">
        <f>[1]Certificate!$D$10</f>
        <v>ask simple questions and interview your friends (einfache Fragen stellen)</v>
      </c>
      <c r="E10" s="29"/>
      <c r="F10" s="33"/>
      <c r="G10" s="36"/>
      <c r="L10" s="44"/>
      <c r="M10" s="43"/>
      <c r="N10" s="43"/>
    </row>
    <row r="11" spans="2:14" ht="15" customHeight="1" x14ac:dyDescent="0.45">
      <c r="B11" s="23"/>
      <c r="C11" s="17" t="str">
        <f t="shared" si="0"/>
        <v>•</v>
      </c>
      <c r="D11" s="38" t="str">
        <f>[1]Certificate!$D$11</f>
        <v>introduce your friends (andere Leute genauer  vorstellen)</v>
      </c>
      <c r="E11" s="39"/>
      <c r="F11" s="34"/>
      <c r="G11" s="37"/>
      <c r="L11" s="44"/>
      <c r="M11" s="43"/>
      <c r="N11" s="43"/>
    </row>
    <row r="12" spans="2:14" ht="15" customHeight="1" x14ac:dyDescent="0.5">
      <c r="D12" s="5"/>
      <c r="E12" s="5"/>
      <c r="F12" s="8" t="str">
        <f>IF(F5=" ","","V")</f>
        <v>V</v>
      </c>
      <c r="G12" s="14">
        <v>43417</v>
      </c>
      <c r="L12" s="44" t="s">
        <v>6</v>
      </c>
      <c r="M12" s="43"/>
      <c r="N12" s="43"/>
    </row>
    <row r="13" spans="2:14" ht="15" customHeight="1" x14ac:dyDescent="0.45">
      <c r="B13" s="21" t="s">
        <v>3</v>
      </c>
      <c r="C13" s="15" t="str">
        <f t="shared" ref="C13:C19" si="1">IF(D13=0,"","•")</f>
        <v>•</v>
      </c>
      <c r="D13" s="24" t="str">
        <f>[1]Certificate!$D$13</f>
        <v>spell your name and address</v>
      </c>
      <c r="E13" s="25"/>
      <c r="F13" s="32" t="s">
        <v>12</v>
      </c>
      <c r="G13" s="35"/>
      <c r="L13" s="44"/>
      <c r="M13" s="43"/>
      <c r="N13" s="43"/>
    </row>
    <row r="14" spans="2:14" ht="15" customHeight="1" x14ac:dyDescent="0.45">
      <c r="B14" s="22"/>
      <c r="C14" s="16" t="str">
        <f t="shared" si="1"/>
        <v>•</v>
      </c>
      <c r="D14" s="28" t="str">
        <f>[1]Certificate!$D$14</f>
        <v>give and understand phone numbers and email addresses</v>
      </c>
      <c r="E14" s="29"/>
      <c r="F14" s="33"/>
      <c r="G14" s="36"/>
      <c r="L14" s="44"/>
      <c r="M14" s="43"/>
      <c r="N14" s="43"/>
    </row>
    <row r="15" spans="2:14" ht="15" customHeight="1" x14ac:dyDescent="0.45">
      <c r="B15" s="22"/>
      <c r="C15" s="16" t="str">
        <f t="shared" si="1"/>
        <v>•</v>
      </c>
      <c r="D15" s="28" t="str">
        <f>[1]Certificate!$D$15</f>
        <v>understand spoken and written instructions</v>
      </c>
      <c r="E15" s="29"/>
      <c r="F15" s="33"/>
      <c r="G15" s="36"/>
      <c r="L15" s="44"/>
      <c r="M15" s="43"/>
      <c r="N15" s="43"/>
    </row>
    <row r="16" spans="2:14" ht="15" customHeight="1" x14ac:dyDescent="0.45">
      <c r="B16" s="22"/>
      <c r="C16" s="16" t="str">
        <f t="shared" si="1"/>
        <v>•</v>
      </c>
      <c r="D16" s="28" t="str">
        <f>[1]Certificate!$D$16</f>
        <v>find your way around your textbook and workbook</v>
      </c>
      <c r="E16" s="29"/>
      <c r="F16" s="33"/>
      <c r="G16" s="36"/>
      <c r="L16" s="44"/>
      <c r="M16" s="43"/>
      <c r="N16" s="43"/>
    </row>
    <row r="17" spans="2:14" ht="15" customHeight="1" x14ac:dyDescent="0.45">
      <c r="B17" s="22"/>
      <c r="C17" s="16" t="str">
        <f t="shared" si="1"/>
        <v>•</v>
      </c>
      <c r="D17" s="28" t="str">
        <f>[1]Certificate!$D$17</f>
        <v>use 3rd person s (he lives, she likes)</v>
      </c>
      <c r="E17" s="29"/>
      <c r="F17" s="33"/>
      <c r="G17" s="36"/>
      <c r="L17" s="44" t="s">
        <v>11</v>
      </c>
      <c r="M17" s="43"/>
      <c r="N17" s="43"/>
    </row>
    <row r="18" spans="2:14" ht="15" customHeight="1" x14ac:dyDescent="0.45">
      <c r="B18" s="22"/>
      <c r="C18" s="16" t="str">
        <f t="shared" si="1"/>
        <v>•</v>
      </c>
      <c r="D18" s="28" t="str">
        <f>[1]Certificate!$D$18</f>
        <v>know the alphabet and numbers</v>
      </c>
      <c r="E18" s="29"/>
      <c r="F18" s="33"/>
      <c r="G18" s="36"/>
      <c r="L18" s="44"/>
      <c r="M18" s="43"/>
      <c r="N18" s="43"/>
    </row>
    <row r="19" spans="2:14" ht="15" customHeight="1" x14ac:dyDescent="0.45">
      <c r="B19" s="23"/>
      <c r="C19" s="17" t="str">
        <f t="shared" si="1"/>
        <v>•</v>
      </c>
      <c r="D19" s="38" t="str">
        <f>[1]Certificate!$D$19</f>
        <v>ask questions</v>
      </c>
      <c r="E19" s="39"/>
      <c r="F19" s="34"/>
      <c r="G19" s="37"/>
      <c r="L19" s="44"/>
      <c r="M19" s="43"/>
      <c r="N19" s="43"/>
    </row>
    <row r="20" spans="2:14" ht="15" customHeight="1" x14ac:dyDescent="0.5">
      <c r="D20" s="5"/>
      <c r="E20" s="5"/>
      <c r="F20" s="8" t="str">
        <f>IF(F13=" ","","V")</f>
        <v/>
      </c>
      <c r="G20" s="14" t="s">
        <v>12</v>
      </c>
      <c r="L20" s="44"/>
      <c r="M20" s="43"/>
      <c r="N20" s="43"/>
    </row>
    <row r="21" spans="2:14" ht="15" customHeight="1" x14ac:dyDescent="0.45">
      <c r="B21" s="21" t="s">
        <v>5</v>
      </c>
      <c r="C21" s="15" t="str">
        <f t="shared" ref="C21:C27" si="2">IF(D21=0,"","•")</f>
        <v>•</v>
      </c>
      <c r="D21" s="24" t="str">
        <f>[1]Certificate!$D$21</f>
        <v>talk/write about your family (über deine Familie erzählen)</v>
      </c>
      <c r="E21" s="25"/>
      <c r="F21" s="32" t="s">
        <v>12</v>
      </c>
      <c r="G21" s="35"/>
      <c r="L21" s="44"/>
      <c r="M21" s="43"/>
      <c r="N21" s="43"/>
    </row>
    <row r="22" spans="2:14" ht="15" customHeight="1" x14ac:dyDescent="0.45">
      <c r="B22" s="22"/>
      <c r="C22" s="16" t="str">
        <f t="shared" si="2"/>
        <v/>
      </c>
      <c r="D22" s="28">
        <f>[1]Certificate!$D$22</f>
        <v>0</v>
      </c>
      <c r="E22" s="29"/>
      <c r="F22" s="33"/>
      <c r="G22" s="36"/>
      <c r="L22" s="44" t="s">
        <v>12</v>
      </c>
      <c r="M22" s="43"/>
      <c r="N22" s="43"/>
    </row>
    <row r="23" spans="2:14" ht="15" customHeight="1" x14ac:dyDescent="0.45">
      <c r="B23" s="22"/>
      <c r="C23" s="16" t="str">
        <f t="shared" si="2"/>
        <v>•</v>
      </c>
      <c r="D23" s="28" t="str">
        <f>[1]Certificate!$D$23</f>
        <v>ask questions (do - does)</v>
      </c>
      <c r="E23" s="29"/>
      <c r="F23" s="33"/>
      <c r="G23" s="36"/>
      <c r="L23" s="44"/>
      <c r="M23" s="43"/>
      <c r="N23" s="43"/>
    </row>
    <row r="24" spans="2:14" ht="15" customHeight="1" x14ac:dyDescent="0.45">
      <c r="B24" s="22"/>
      <c r="C24" s="16" t="str">
        <f t="shared" si="2"/>
        <v>•</v>
      </c>
      <c r="D24" s="28" t="str">
        <f>[1]Certificate!$D$24</f>
        <v>use don't / doesn't</v>
      </c>
      <c r="E24" s="29"/>
      <c r="F24" s="33"/>
      <c r="G24" s="36"/>
      <c r="L24" s="44"/>
      <c r="M24" s="43"/>
      <c r="N24" s="43"/>
    </row>
    <row r="25" spans="2:14" ht="15" customHeight="1" x14ac:dyDescent="0.45">
      <c r="B25" s="22"/>
      <c r="C25" s="16" t="str">
        <f t="shared" si="2"/>
        <v>•</v>
      </c>
      <c r="D25" s="40" t="str">
        <f>[1]Certificate!$D$25</f>
        <v>use possessive s and possessive pronouns (my, your, his, her, our, their)</v>
      </c>
      <c r="E25" s="29"/>
      <c r="F25" s="33"/>
      <c r="G25" s="36"/>
      <c r="L25" s="44"/>
      <c r="M25" s="43"/>
      <c r="N25" s="43"/>
    </row>
    <row r="26" spans="2:14" x14ac:dyDescent="0.45">
      <c r="B26" s="22"/>
      <c r="C26" s="16" t="str">
        <f t="shared" si="2"/>
        <v/>
      </c>
      <c r="D26" s="28">
        <f>[1]Certificate!$D$26</f>
        <v>0</v>
      </c>
      <c r="E26" s="29"/>
      <c r="F26" s="33"/>
      <c r="G26" s="36"/>
      <c r="L26" s="44"/>
      <c r="M26" s="43"/>
      <c r="N26" s="43"/>
    </row>
    <row r="27" spans="2:14" ht="15" customHeight="1" x14ac:dyDescent="0.45">
      <c r="B27" s="23"/>
      <c r="C27" s="17" t="str">
        <f t="shared" si="2"/>
        <v/>
      </c>
      <c r="D27" s="38">
        <f>[1]Certificate!$D$27</f>
        <v>0</v>
      </c>
      <c r="E27" s="39"/>
      <c r="F27" s="34"/>
      <c r="G27" s="37"/>
    </row>
    <row r="28" spans="2:14" ht="15" customHeight="1" x14ac:dyDescent="0.5">
      <c r="D28" s="2"/>
      <c r="E28" s="5"/>
      <c r="F28" s="8" t="str">
        <f>IF(F21=" ","","V")</f>
        <v/>
      </c>
      <c r="G28" s="14" t="s">
        <v>12</v>
      </c>
    </row>
    <row r="29" spans="2:14" ht="15" customHeight="1" x14ac:dyDescent="0.45">
      <c r="B29" s="21" t="s">
        <v>7</v>
      </c>
      <c r="C29" s="15" t="str">
        <f t="shared" ref="C29:C35" si="3">IF(D29=0,"","•")</f>
        <v>•</v>
      </c>
      <c r="D29" s="24" t="str">
        <f>[1]Certificate!$D$29</f>
        <v>talk about your daily routines (über Tagesabläufe sprechen)</v>
      </c>
      <c r="E29" s="25"/>
      <c r="F29" s="32" t="s">
        <v>12</v>
      </c>
      <c r="G29" s="35"/>
    </row>
    <row r="30" spans="2:14" ht="15" customHeight="1" x14ac:dyDescent="0.45">
      <c r="B30" s="22"/>
      <c r="C30" s="16" t="str">
        <f t="shared" si="3"/>
        <v>•</v>
      </c>
      <c r="D30" s="26" t="str">
        <f>[1]Certificate!$D$30</f>
        <v>ask people about daily routines and freetime activites</v>
      </c>
      <c r="E30" s="27"/>
      <c r="F30" s="33"/>
      <c r="G30" s="36"/>
    </row>
    <row r="31" spans="2:14" ht="15" customHeight="1" x14ac:dyDescent="0.45">
      <c r="B31" s="22"/>
      <c r="C31" s="16" t="str">
        <f t="shared" si="3"/>
        <v>•</v>
      </c>
      <c r="D31" s="40" t="str">
        <f>[1]Certificate!$D$31</f>
        <v xml:space="preserve">talk about school routines (school subjects, timetable) </v>
      </c>
      <c r="E31" s="29"/>
      <c r="F31" s="33"/>
      <c r="G31" s="36"/>
    </row>
    <row r="32" spans="2:14" ht="15" customHeight="1" x14ac:dyDescent="0.45">
      <c r="B32" s="22"/>
      <c r="C32" s="16" t="str">
        <f t="shared" si="3"/>
        <v>•</v>
      </c>
      <c r="D32" s="28" t="str">
        <f>[1]Certificate!$D$32</f>
        <v>read and tell the time (die Uhrzeit zu lesen und zu sagen)</v>
      </c>
      <c r="E32" s="29"/>
      <c r="F32" s="33"/>
      <c r="G32" s="36"/>
    </row>
    <row r="33" spans="1:7" ht="15" customHeight="1" x14ac:dyDescent="0.45">
      <c r="B33" s="22"/>
      <c r="C33" s="16" t="str">
        <f t="shared" si="3"/>
        <v>•</v>
      </c>
      <c r="D33" s="28" t="str">
        <f>[1]Certificate!$D$33</f>
        <v>Ask questions (Do/Does + question words (when, what time, why, where, what...)</v>
      </c>
      <c r="E33" s="29"/>
      <c r="F33" s="33"/>
      <c r="G33" s="36"/>
    </row>
    <row r="34" spans="1:7" ht="15" customHeight="1" x14ac:dyDescent="0.45">
      <c r="B34" s="22"/>
      <c r="C34" s="16" t="str">
        <f t="shared" si="3"/>
        <v>•</v>
      </c>
      <c r="D34" s="40" t="str">
        <f>[1]Certificate!$D$34</f>
        <v>Use adverbs of frequency (sometimes, usually, always, never, often) + pres. simple</v>
      </c>
      <c r="E34" s="29"/>
      <c r="F34" s="33"/>
      <c r="G34" s="36"/>
    </row>
    <row r="35" spans="1:7" ht="15" customHeight="1" x14ac:dyDescent="0.45">
      <c r="B35" s="23"/>
      <c r="C35" s="17" t="str">
        <f t="shared" si="3"/>
        <v>•</v>
      </c>
      <c r="D35" s="41" t="str">
        <f>[1]Certificate!$D$35</f>
        <v>Give the time</v>
      </c>
      <c r="E35" s="42"/>
      <c r="F35" s="34"/>
      <c r="G35" s="37"/>
    </row>
    <row r="36" spans="1:7" ht="15" customHeight="1" x14ac:dyDescent="0.5">
      <c r="D36" s="5"/>
      <c r="E36" s="5"/>
      <c r="F36" s="8" t="str">
        <f>IF(F29=" ","","V")</f>
        <v/>
      </c>
      <c r="G36" s="14" t="s">
        <v>12</v>
      </c>
    </row>
    <row r="37" spans="1:7" ht="15" customHeight="1" x14ac:dyDescent="0.45">
      <c r="B37" s="21" t="s">
        <v>8</v>
      </c>
      <c r="C37" s="15" t="str">
        <f t="shared" ref="C37:C43" si="4">IF(D37=0,"","•")</f>
        <v>•</v>
      </c>
      <c r="D37" s="24" t="str">
        <f>[1]Certificate!$D$37</f>
        <v>describe your home (deine Wohnung beschreiben)</v>
      </c>
      <c r="E37" s="25"/>
      <c r="F37" s="32" t="s">
        <v>12</v>
      </c>
      <c r="G37" s="35"/>
    </row>
    <row r="38" spans="1:7" ht="15" customHeight="1" x14ac:dyDescent="0.45">
      <c r="B38" s="22"/>
      <c r="C38" s="16" t="str">
        <f t="shared" si="4"/>
        <v>•</v>
      </c>
      <c r="D38" s="28" t="str">
        <f>[1]Certificate!$D$38</f>
        <v>describe your room (dein Zimmer beschreiben)</v>
      </c>
      <c r="E38" s="29"/>
      <c r="F38" s="33"/>
      <c r="G38" s="36"/>
    </row>
    <row r="39" spans="1:7" ht="15" customHeight="1" x14ac:dyDescent="0.45">
      <c r="B39" s="22"/>
      <c r="C39" s="16" t="str">
        <f t="shared" si="4"/>
        <v>•</v>
      </c>
      <c r="D39" s="28" t="str">
        <f>[1]Certificate!$D$39</f>
        <v>ask your firends about their homes</v>
      </c>
      <c r="E39" s="29"/>
      <c r="F39" s="33"/>
      <c r="G39" s="36"/>
    </row>
    <row r="40" spans="1:7" ht="15" customHeight="1" x14ac:dyDescent="0.45">
      <c r="B40" s="22"/>
      <c r="C40" s="16" t="str">
        <f t="shared" si="4"/>
        <v>•</v>
      </c>
      <c r="D40" s="28" t="str">
        <f>[1]Certificate!$D$40</f>
        <v>(deine Freunde nach ihrer Wohnung/über ihr Zimmer befragen)</v>
      </c>
      <c r="E40" s="29"/>
      <c r="F40" s="33"/>
      <c r="G40" s="36"/>
    </row>
    <row r="41" spans="1:7" ht="15" customHeight="1" x14ac:dyDescent="0.45">
      <c r="B41" s="22"/>
      <c r="C41" s="16" t="str">
        <f t="shared" si="4"/>
        <v>•</v>
      </c>
      <c r="D41" s="28" t="str">
        <f>[1]Certificate!$D$41</f>
        <v>say where things are (there is, there are, prepositions of place)</v>
      </c>
      <c r="E41" s="29"/>
      <c r="F41" s="33"/>
      <c r="G41" s="36"/>
    </row>
    <row r="42" spans="1:7" ht="15" customHeight="1" x14ac:dyDescent="0.45">
      <c r="B42" s="22"/>
      <c r="C42" s="16" t="str">
        <f t="shared" si="4"/>
        <v/>
      </c>
      <c r="D42" s="28">
        <f>[1]Certificate!$D$42</f>
        <v>0</v>
      </c>
      <c r="E42" s="29"/>
      <c r="F42" s="33"/>
      <c r="G42" s="36"/>
    </row>
    <row r="43" spans="1:7" ht="15" customHeight="1" x14ac:dyDescent="0.45">
      <c r="B43" s="23"/>
      <c r="C43" s="17" t="str">
        <f t="shared" si="4"/>
        <v/>
      </c>
      <c r="D43" s="38">
        <f>[1]Certificate!$D$43</f>
        <v>0</v>
      </c>
      <c r="E43" s="39"/>
      <c r="F43" s="34"/>
      <c r="G43" s="37"/>
    </row>
    <row r="44" spans="1:7" ht="15" customHeight="1" x14ac:dyDescent="0.5">
      <c r="F44" s="8" t="str">
        <f>IF(F37=" ","","V")</f>
        <v/>
      </c>
      <c r="G44" s="14" t="s">
        <v>12</v>
      </c>
    </row>
    <row r="45" spans="1:7" ht="15" customHeight="1" x14ac:dyDescent="0.45"/>
    <row r="46" spans="1:7" ht="15" customHeight="1" x14ac:dyDescent="0.45"/>
    <row r="47" spans="1:7" ht="15" customHeight="1" x14ac:dyDescent="0.5">
      <c r="A47" s="31" t="s">
        <v>9</v>
      </c>
      <c r="B47" s="31"/>
      <c r="C47" s="31"/>
      <c r="D47" s="31"/>
      <c r="G47" s="20" t="s">
        <v>18</v>
      </c>
    </row>
    <row r="48" spans="1:7" ht="15" customHeight="1" x14ac:dyDescent="0.5">
      <c r="A48" s="19"/>
      <c r="B48" s="19"/>
      <c r="C48" s="19"/>
      <c r="D48" s="19"/>
      <c r="G48" s="20"/>
    </row>
    <row r="49" spans="2:7" ht="15" customHeight="1" x14ac:dyDescent="0.45"/>
    <row r="50" spans="2:7" ht="15" customHeight="1" x14ac:dyDescent="0.45">
      <c r="B50" s="11" t="s">
        <v>10</v>
      </c>
      <c r="E50" s="11" t="str">
        <f ca="1">E2</f>
        <v>Sofija Ilic</v>
      </c>
    </row>
    <row r="51" spans="2:7" ht="15" customHeight="1" x14ac:dyDescent="0.45"/>
    <row r="52" spans="2:7" ht="15" customHeight="1" x14ac:dyDescent="0.45">
      <c r="C52" s="30" t="s">
        <v>0</v>
      </c>
      <c r="D52" s="30"/>
      <c r="E52" s="10"/>
      <c r="F52" s="10"/>
    </row>
    <row r="53" spans="2:7" ht="15" customHeight="1" x14ac:dyDescent="0.45">
      <c r="B53" s="21" t="s">
        <v>13</v>
      </c>
      <c r="C53" s="15" t="str">
        <f t="shared" ref="C53:C59" si="5">IF(D53=0,"","•")</f>
        <v/>
      </c>
      <c r="D53" s="24">
        <f>[1]Certificate!$D$53</f>
        <v>0</v>
      </c>
      <c r="E53" s="25"/>
      <c r="F53" s="32" t="s">
        <v>12</v>
      </c>
      <c r="G53" s="35"/>
    </row>
    <row r="54" spans="2:7" ht="15" customHeight="1" x14ac:dyDescent="0.45">
      <c r="B54" s="22"/>
      <c r="C54" s="16" t="str">
        <f t="shared" si="5"/>
        <v/>
      </c>
      <c r="D54" s="40">
        <f>[1]Certificate!$D$54</f>
        <v>0</v>
      </c>
      <c r="E54" s="29"/>
      <c r="F54" s="33"/>
      <c r="G54" s="36"/>
    </row>
    <row r="55" spans="2:7" ht="15" customHeight="1" x14ac:dyDescent="0.45">
      <c r="B55" s="22"/>
      <c r="C55" s="16" t="str">
        <f t="shared" si="5"/>
        <v/>
      </c>
      <c r="D55" s="40">
        <f>[1]Certificate!$D$55</f>
        <v>0</v>
      </c>
      <c r="E55" s="29"/>
      <c r="F55" s="33"/>
      <c r="G55" s="36"/>
    </row>
    <row r="56" spans="2:7" ht="15" customHeight="1" x14ac:dyDescent="0.45">
      <c r="B56" s="22"/>
      <c r="C56" s="16" t="str">
        <f t="shared" si="5"/>
        <v/>
      </c>
      <c r="D56" s="40">
        <f>[1]Certificate!$D$56</f>
        <v>0</v>
      </c>
      <c r="E56" s="29"/>
      <c r="F56" s="33"/>
      <c r="G56" s="36"/>
    </row>
    <row r="57" spans="2:7" ht="15" customHeight="1" x14ac:dyDescent="0.45">
      <c r="B57" s="22"/>
      <c r="C57" s="16" t="str">
        <f t="shared" si="5"/>
        <v/>
      </c>
      <c r="D57" s="40">
        <f>[1]Certificate!$D$57</f>
        <v>0</v>
      </c>
      <c r="E57" s="29"/>
      <c r="F57" s="33"/>
      <c r="G57" s="36"/>
    </row>
    <row r="58" spans="2:7" ht="15" customHeight="1" x14ac:dyDescent="0.45">
      <c r="B58" s="22"/>
      <c r="C58" s="16" t="str">
        <f t="shared" si="5"/>
        <v/>
      </c>
      <c r="D58" s="40">
        <f>[1]Certificate!$D$58</f>
        <v>0</v>
      </c>
      <c r="E58" s="29"/>
      <c r="F58" s="33"/>
      <c r="G58" s="36"/>
    </row>
    <row r="59" spans="2:7" ht="15" customHeight="1" x14ac:dyDescent="0.45">
      <c r="B59" s="23"/>
      <c r="C59" s="17" t="str">
        <f t="shared" si="5"/>
        <v/>
      </c>
      <c r="D59" s="38">
        <f>[1]Certificate!$D$59</f>
        <v>0</v>
      </c>
      <c r="E59" s="39"/>
      <c r="F59" s="34"/>
      <c r="G59" s="37"/>
    </row>
    <row r="60" spans="2:7" ht="15" customHeight="1" x14ac:dyDescent="0.5">
      <c r="D60" s="10"/>
      <c r="E60" s="10"/>
      <c r="F60" s="8" t="str">
        <f>IF(F53=" ","","V")</f>
        <v/>
      </c>
      <c r="G60" s="14" t="s">
        <v>12</v>
      </c>
    </row>
    <row r="61" spans="2:7" ht="15" customHeight="1" x14ac:dyDescent="0.45">
      <c r="B61" s="21" t="s">
        <v>14</v>
      </c>
      <c r="C61" s="15" t="str">
        <f t="shared" ref="C61:C67" si="6">IF(D61=0,"","•")</f>
        <v/>
      </c>
      <c r="D61" s="24">
        <f>[1]Certificate!$D$61</f>
        <v>0</v>
      </c>
      <c r="E61" s="25"/>
      <c r="F61" s="32" t="s">
        <v>12</v>
      </c>
      <c r="G61" s="35"/>
    </row>
    <row r="62" spans="2:7" ht="15" customHeight="1" x14ac:dyDescent="0.45">
      <c r="B62" s="22"/>
      <c r="C62" s="16" t="str">
        <f t="shared" si="6"/>
        <v/>
      </c>
      <c r="D62" s="28">
        <f>[1]Certificate!$D$62</f>
        <v>0</v>
      </c>
      <c r="E62" s="29"/>
      <c r="F62" s="33"/>
      <c r="G62" s="36"/>
    </row>
    <row r="63" spans="2:7" ht="15" customHeight="1" x14ac:dyDescent="0.45">
      <c r="B63" s="22"/>
      <c r="C63" s="16" t="str">
        <f t="shared" si="6"/>
        <v/>
      </c>
      <c r="D63" s="28">
        <f>[1]Certificate!$D$63</f>
        <v>0</v>
      </c>
      <c r="E63" s="29"/>
      <c r="F63" s="33"/>
      <c r="G63" s="36"/>
    </row>
    <row r="64" spans="2:7" ht="15" customHeight="1" x14ac:dyDescent="0.45">
      <c r="B64" s="22"/>
      <c r="C64" s="16" t="str">
        <f t="shared" si="6"/>
        <v/>
      </c>
      <c r="D64" s="28">
        <f>[1]Certificate!$D$64</f>
        <v>0</v>
      </c>
      <c r="E64" s="29"/>
      <c r="F64" s="33"/>
      <c r="G64" s="36"/>
    </row>
    <row r="65" spans="2:7" ht="15" customHeight="1" x14ac:dyDescent="0.45">
      <c r="B65" s="22"/>
      <c r="C65" s="16" t="str">
        <f t="shared" si="6"/>
        <v/>
      </c>
      <c r="D65" s="28">
        <f>[1]Certificate!$D$65</f>
        <v>0</v>
      </c>
      <c r="E65" s="29"/>
      <c r="F65" s="33"/>
      <c r="G65" s="36"/>
    </row>
    <row r="66" spans="2:7" ht="15" customHeight="1" x14ac:dyDescent="0.45">
      <c r="B66" s="22"/>
      <c r="C66" s="16" t="str">
        <f t="shared" si="6"/>
        <v/>
      </c>
      <c r="D66" s="28">
        <f>[1]Certificate!$D$66</f>
        <v>0</v>
      </c>
      <c r="E66" s="29"/>
      <c r="F66" s="33"/>
      <c r="G66" s="36"/>
    </row>
    <row r="67" spans="2:7" ht="15" customHeight="1" x14ac:dyDescent="0.45">
      <c r="B67" s="23"/>
      <c r="C67" s="17" t="str">
        <f t="shared" si="6"/>
        <v/>
      </c>
      <c r="D67" s="38">
        <f>[1]Certificate!$D$67</f>
        <v>0</v>
      </c>
      <c r="E67" s="39"/>
      <c r="F67" s="34"/>
      <c r="G67" s="37"/>
    </row>
    <row r="68" spans="2:7" ht="15" customHeight="1" x14ac:dyDescent="0.5">
      <c r="D68" s="10"/>
      <c r="E68" s="10"/>
      <c r="F68" s="8" t="str">
        <f>IF(F61=" ","","V")</f>
        <v/>
      </c>
      <c r="G68" s="14" t="s">
        <v>12</v>
      </c>
    </row>
    <row r="69" spans="2:7" ht="15" customHeight="1" x14ac:dyDescent="0.45">
      <c r="B69" s="21" t="s">
        <v>15</v>
      </c>
      <c r="C69" s="15" t="str">
        <f t="shared" ref="C69:C75" si="7">IF(D69=0,"","•")</f>
        <v/>
      </c>
      <c r="D69" s="24">
        <f>[1]Certificate!$D$69</f>
        <v>0</v>
      </c>
      <c r="E69" s="25"/>
      <c r="F69" s="32" t="s">
        <v>12</v>
      </c>
      <c r="G69" s="35"/>
    </row>
    <row r="70" spans="2:7" ht="15" customHeight="1" x14ac:dyDescent="0.45">
      <c r="B70" s="22"/>
      <c r="C70" s="16" t="str">
        <f t="shared" si="7"/>
        <v/>
      </c>
      <c r="D70" s="28">
        <f>[1]Certificate!$D$70</f>
        <v>0</v>
      </c>
      <c r="E70" s="29"/>
      <c r="F70" s="33"/>
      <c r="G70" s="36"/>
    </row>
    <row r="71" spans="2:7" ht="15" customHeight="1" x14ac:dyDescent="0.45">
      <c r="B71" s="22"/>
      <c r="C71" s="16" t="str">
        <f t="shared" si="7"/>
        <v/>
      </c>
      <c r="D71" s="28">
        <f>[1]Certificate!$D$71</f>
        <v>0</v>
      </c>
      <c r="E71" s="29"/>
      <c r="F71" s="33"/>
      <c r="G71" s="36"/>
    </row>
    <row r="72" spans="2:7" ht="15" customHeight="1" x14ac:dyDescent="0.45">
      <c r="B72" s="22"/>
      <c r="C72" s="16" t="str">
        <f t="shared" si="7"/>
        <v/>
      </c>
      <c r="D72" s="28">
        <f>[1]Certificate!$D$72</f>
        <v>0</v>
      </c>
      <c r="E72" s="29"/>
      <c r="F72" s="33"/>
      <c r="G72" s="36"/>
    </row>
    <row r="73" spans="2:7" x14ac:dyDescent="0.45">
      <c r="B73" s="22"/>
      <c r="C73" s="16" t="str">
        <f t="shared" si="7"/>
        <v/>
      </c>
      <c r="D73" s="40">
        <f>[1]Certificate!$D$73</f>
        <v>0</v>
      </c>
      <c r="E73" s="29"/>
      <c r="F73" s="33"/>
      <c r="G73" s="36"/>
    </row>
    <row r="74" spans="2:7" ht="15" customHeight="1" x14ac:dyDescent="0.45">
      <c r="B74" s="22"/>
      <c r="C74" s="16" t="str">
        <f t="shared" si="7"/>
        <v/>
      </c>
      <c r="D74" s="28">
        <f>[1]Certificate!$D$74</f>
        <v>0</v>
      </c>
      <c r="E74" s="29"/>
      <c r="F74" s="33"/>
      <c r="G74" s="36"/>
    </row>
    <row r="75" spans="2:7" ht="15" customHeight="1" x14ac:dyDescent="0.45">
      <c r="B75" s="23"/>
      <c r="C75" s="17" t="str">
        <f t="shared" si="7"/>
        <v/>
      </c>
      <c r="D75" s="38">
        <f>[1]Certificate!$D$75</f>
        <v>0</v>
      </c>
      <c r="E75" s="39"/>
      <c r="F75" s="34"/>
      <c r="G75" s="37"/>
    </row>
    <row r="76" spans="2:7" ht="15" customHeight="1" x14ac:dyDescent="0.5">
      <c r="D76" s="9"/>
      <c r="E76" s="10"/>
      <c r="F76" s="8" t="str">
        <f>IF(F69=" ","","V")</f>
        <v/>
      </c>
      <c r="G76" s="14" t="s">
        <v>12</v>
      </c>
    </row>
    <row r="77" spans="2:7" ht="15" customHeight="1" x14ac:dyDescent="0.45">
      <c r="B77" s="21" t="s">
        <v>16</v>
      </c>
      <c r="C77" s="15" t="str">
        <f t="shared" ref="C77:C83" si="8">IF(D77=0,"","•")</f>
        <v/>
      </c>
      <c r="D77" s="24">
        <f>[1]Certificate!$D$77</f>
        <v>0</v>
      </c>
      <c r="E77" s="25"/>
      <c r="F77" s="32" t="s">
        <v>12</v>
      </c>
      <c r="G77" s="35"/>
    </row>
    <row r="78" spans="2:7" ht="15" customHeight="1" x14ac:dyDescent="0.45">
      <c r="B78" s="22"/>
      <c r="C78" s="16" t="str">
        <f t="shared" si="8"/>
        <v/>
      </c>
      <c r="D78" s="26">
        <f>[1]Certificate!$D$78</f>
        <v>0</v>
      </c>
      <c r="E78" s="27"/>
      <c r="F78" s="33"/>
      <c r="G78" s="36"/>
    </row>
    <row r="79" spans="2:7" ht="15" customHeight="1" x14ac:dyDescent="0.45">
      <c r="B79" s="22"/>
      <c r="C79" s="16" t="str">
        <f t="shared" si="8"/>
        <v/>
      </c>
      <c r="D79" s="26">
        <f>[1]Certificate!$D$79</f>
        <v>0</v>
      </c>
      <c r="E79" s="27"/>
      <c r="F79" s="33"/>
      <c r="G79" s="36"/>
    </row>
    <row r="80" spans="2:7" ht="15" customHeight="1" x14ac:dyDescent="0.45">
      <c r="B80" s="22"/>
      <c r="C80" s="16" t="str">
        <f t="shared" si="8"/>
        <v/>
      </c>
      <c r="D80" s="28">
        <f>[1]Certificate!$D$80</f>
        <v>0</v>
      </c>
      <c r="E80" s="29"/>
      <c r="F80" s="33"/>
      <c r="G80" s="36"/>
    </row>
    <row r="81" spans="1:7" ht="15" customHeight="1" x14ac:dyDescent="0.45">
      <c r="B81" s="22"/>
      <c r="C81" s="16" t="str">
        <f t="shared" si="8"/>
        <v/>
      </c>
      <c r="D81" s="28">
        <f>[1]Certificate!$D$81</f>
        <v>0</v>
      </c>
      <c r="E81" s="29"/>
      <c r="F81" s="33"/>
      <c r="G81" s="36"/>
    </row>
    <row r="82" spans="1:7" ht="15" customHeight="1" x14ac:dyDescent="0.45">
      <c r="B82" s="22"/>
      <c r="C82" s="16" t="str">
        <f t="shared" si="8"/>
        <v/>
      </c>
      <c r="D82" s="40">
        <f>[1]Certificate!$D$82</f>
        <v>0</v>
      </c>
      <c r="E82" s="29"/>
      <c r="F82" s="33"/>
      <c r="G82" s="36"/>
    </row>
    <row r="83" spans="1:7" ht="15" customHeight="1" x14ac:dyDescent="0.45">
      <c r="B83" s="23"/>
      <c r="C83" s="17" t="str">
        <f t="shared" si="8"/>
        <v/>
      </c>
      <c r="D83" s="41">
        <f>[1]Certificate!$D$83</f>
        <v>0</v>
      </c>
      <c r="E83" s="42"/>
      <c r="F83" s="34"/>
      <c r="G83" s="37"/>
    </row>
    <row r="84" spans="1:7" ht="15" customHeight="1" x14ac:dyDescent="0.5">
      <c r="D84" s="10"/>
      <c r="E84" s="10"/>
      <c r="F84" s="8" t="str">
        <f>IF(F77=" ","","V")</f>
        <v/>
      </c>
      <c r="G84" s="14" t="s">
        <v>12</v>
      </c>
    </row>
    <row r="85" spans="1:7" ht="15" customHeight="1" x14ac:dyDescent="0.45">
      <c r="B85" s="21" t="s">
        <v>17</v>
      </c>
      <c r="C85" s="15" t="str">
        <f t="shared" ref="C85:C91" si="9">IF(D85=0,"","•")</f>
        <v/>
      </c>
      <c r="D85" s="24">
        <f>[1]Certificate!$D$85</f>
        <v>0</v>
      </c>
      <c r="E85" s="25"/>
      <c r="F85" s="32" t="s">
        <v>12</v>
      </c>
      <c r="G85" s="35"/>
    </row>
    <row r="86" spans="1:7" ht="15" customHeight="1" x14ac:dyDescent="0.45">
      <c r="B86" s="22"/>
      <c r="C86" s="16" t="str">
        <f t="shared" si="9"/>
        <v/>
      </c>
      <c r="D86" s="28">
        <f>[1]Certificate!$D$86</f>
        <v>0</v>
      </c>
      <c r="E86" s="29"/>
      <c r="F86" s="33"/>
      <c r="G86" s="36"/>
    </row>
    <row r="87" spans="1:7" ht="15" customHeight="1" x14ac:dyDescent="0.45">
      <c r="B87" s="22"/>
      <c r="C87" s="16" t="str">
        <f t="shared" si="9"/>
        <v/>
      </c>
      <c r="D87" s="28">
        <f>[1]Certificate!$D$87</f>
        <v>0</v>
      </c>
      <c r="E87" s="29"/>
      <c r="F87" s="33"/>
      <c r="G87" s="36"/>
    </row>
    <row r="88" spans="1:7" ht="15" customHeight="1" x14ac:dyDescent="0.45">
      <c r="B88" s="22"/>
      <c r="C88" s="16" t="str">
        <f t="shared" si="9"/>
        <v/>
      </c>
      <c r="D88" s="28">
        <f>[1]Certificate!$D$88</f>
        <v>0</v>
      </c>
      <c r="E88" s="29"/>
      <c r="F88" s="33"/>
      <c r="G88" s="36"/>
    </row>
    <row r="89" spans="1:7" ht="15" customHeight="1" x14ac:dyDescent="0.45">
      <c r="B89" s="22"/>
      <c r="C89" s="16" t="str">
        <f t="shared" si="9"/>
        <v/>
      </c>
      <c r="D89" s="28">
        <f>[1]Certificate!$D$89</f>
        <v>0</v>
      </c>
      <c r="E89" s="29"/>
      <c r="F89" s="33"/>
      <c r="G89" s="36"/>
    </row>
    <row r="90" spans="1:7" ht="15" customHeight="1" x14ac:dyDescent="0.45">
      <c r="B90" s="22"/>
      <c r="C90" s="16" t="str">
        <f t="shared" si="9"/>
        <v/>
      </c>
      <c r="D90" s="28">
        <f>[1]Certificate!$D$90</f>
        <v>0</v>
      </c>
      <c r="E90" s="29"/>
      <c r="F90" s="33"/>
      <c r="G90" s="36"/>
    </row>
    <row r="91" spans="1:7" ht="15" customHeight="1" x14ac:dyDescent="0.45">
      <c r="B91" s="23"/>
      <c r="C91" s="17" t="str">
        <f t="shared" si="9"/>
        <v/>
      </c>
      <c r="D91" s="38">
        <f>[1]Certificate!$D$91</f>
        <v>0</v>
      </c>
      <c r="E91" s="39"/>
      <c r="F91" s="34"/>
      <c r="G91" s="37"/>
    </row>
    <row r="92" spans="1:7" ht="15" customHeight="1" x14ac:dyDescent="0.45">
      <c r="F92" s="7" t="str">
        <f>IF(F85="gold","1",IF(F85="silver","2",IF(F85="bronze","3",IF(F85="with help","5","6"))))</f>
        <v>6</v>
      </c>
    </row>
    <row r="93" spans="1:7" ht="15" customHeight="1" x14ac:dyDescent="0.45">
      <c r="F93" s="7"/>
    </row>
    <row r="94" spans="1:7" ht="15" customHeight="1" x14ac:dyDescent="0.45">
      <c r="F94" s="7"/>
    </row>
    <row r="95" spans="1:7" ht="15" customHeight="1" x14ac:dyDescent="0.5">
      <c r="A95" s="31" t="s">
        <v>9</v>
      </c>
      <c r="B95" s="31"/>
      <c r="C95" s="31"/>
      <c r="D95" s="31"/>
      <c r="G95" s="20" t="s">
        <v>18</v>
      </c>
    </row>
    <row r="96" spans="1:7" ht="15" customHeight="1" x14ac:dyDescent="0.45"/>
    <row r="97" spans="1:6" ht="25.5" customHeight="1" x14ac:dyDescent="0.45">
      <c r="B97"/>
      <c r="C97"/>
      <c r="D97"/>
      <c r="E97"/>
      <c r="F97"/>
    </row>
    <row r="98" spans="1:6" ht="15" customHeight="1" x14ac:dyDescent="0.5">
      <c r="A98" s="19"/>
    </row>
  </sheetData>
  <mergeCells count="114">
    <mergeCell ref="B37:B43"/>
    <mergeCell ref="F37:F43"/>
    <mergeCell ref="G37:G43"/>
    <mergeCell ref="A95:D95"/>
    <mergeCell ref="B13:B19"/>
    <mergeCell ref="B5:B11"/>
    <mergeCell ref="F21:F27"/>
    <mergeCell ref="B21:B27"/>
    <mergeCell ref="G21:G27"/>
    <mergeCell ref="D23:E23"/>
    <mergeCell ref="D24:E24"/>
    <mergeCell ref="B29:B35"/>
    <mergeCell ref="F29:F35"/>
    <mergeCell ref="G29:G35"/>
    <mergeCell ref="D31:E31"/>
    <mergeCell ref="D15:E15"/>
    <mergeCell ref="D43:E43"/>
    <mergeCell ref="D27:E27"/>
    <mergeCell ref="D30:E30"/>
    <mergeCell ref="D35:E35"/>
    <mergeCell ref="F5:F11"/>
    <mergeCell ref="G5:G11"/>
    <mergeCell ref="F13:F19"/>
    <mergeCell ref="G13:G19"/>
    <mergeCell ref="D14:E14"/>
    <mergeCell ref="D38:E38"/>
    <mergeCell ref="D39:E39"/>
    <mergeCell ref="D40:E40"/>
    <mergeCell ref="D18:E18"/>
    <mergeCell ref="D19:E19"/>
    <mergeCell ref="D16:E16"/>
    <mergeCell ref="D17:E17"/>
    <mergeCell ref="D5:E5"/>
    <mergeCell ref="D6:E6"/>
    <mergeCell ref="D7:E7"/>
    <mergeCell ref="D8:E8"/>
    <mergeCell ref="D9:E9"/>
    <mergeCell ref="D10:E10"/>
    <mergeCell ref="D41:E41"/>
    <mergeCell ref="D42:E42"/>
    <mergeCell ref="D26:E26"/>
    <mergeCell ref="D29:E29"/>
    <mergeCell ref="D32:E32"/>
    <mergeCell ref="D33:E33"/>
    <mergeCell ref="D34:E34"/>
    <mergeCell ref="D37:E37"/>
    <mergeCell ref="M2:N6"/>
    <mergeCell ref="M22:N26"/>
    <mergeCell ref="L22:L26"/>
    <mergeCell ref="L7:L11"/>
    <mergeCell ref="L12:L16"/>
    <mergeCell ref="L17:L21"/>
    <mergeCell ref="M17:N21"/>
    <mergeCell ref="M12:N16"/>
    <mergeCell ref="M7:N11"/>
    <mergeCell ref="L2:L6"/>
    <mergeCell ref="C4:D4"/>
    <mergeCell ref="D25:E25"/>
    <mergeCell ref="D11:E11"/>
    <mergeCell ref="D21:E21"/>
    <mergeCell ref="D22:E22"/>
    <mergeCell ref="D13:E13"/>
    <mergeCell ref="F85:F91"/>
    <mergeCell ref="G85:G91"/>
    <mergeCell ref="D91:E91"/>
    <mergeCell ref="G77:G83"/>
    <mergeCell ref="D71:E71"/>
    <mergeCell ref="D69:E69"/>
    <mergeCell ref="D70:E70"/>
    <mergeCell ref="D73:E73"/>
    <mergeCell ref="D74:E74"/>
    <mergeCell ref="F77:F83"/>
    <mergeCell ref="F69:F75"/>
    <mergeCell ref="G69:G75"/>
    <mergeCell ref="D75:E75"/>
    <mergeCell ref="D72:E72"/>
    <mergeCell ref="D78:E78"/>
    <mergeCell ref="D80:E80"/>
    <mergeCell ref="D81:E81"/>
    <mergeCell ref="D82:E82"/>
    <mergeCell ref="D83:E83"/>
    <mergeCell ref="C52:D52"/>
    <mergeCell ref="A47:D47"/>
    <mergeCell ref="B53:B59"/>
    <mergeCell ref="F53:F59"/>
    <mergeCell ref="G53:G59"/>
    <mergeCell ref="D59:E59"/>
    <mergeCell ref="B61:B67"/>
    <mergeCell ref="F61:F67"/>
    <mergeCell ref="B69:B75"/>
    <mergeCell ref="D61:E61"/>
    <mergeCell ref="D62:E62"/>
    <mergeCell ref="D63:E63"/>
    <mergeCell ref="D64:E64"/>
    <mergeCell ref="D65:E65"/>
    <mergeCell ref="D66:E66"/>
    <mergeCell ref="G61:G67"/>
    <mergeCell ref="D53:E53"/>
    <mergeCell ref="D54:E54"/>
    <mergeCell ref="D55:E55"/>
    <mergeCell ref="D56:E56"/>
    <mergeCell ref="D57:E57"/>
    <mergeCell ref="D58:E58"/>
    <mergeCell ref="D67:E67"/>
    <mergeCell ref="B77:B83"/>
    <mergeCell ref="D77:E77"/>
    <mergeCell ref="D79:E79"/>
    <mergeCell ref="D85:E85"/>
    <mergeCell ref="D86:E86"/>
    <mergeCell ref="D87:E87"/>
    <mergeCell ref="D88:E88"/>
    <mergeCell ref="D89:E89"/>
    <mergeCell ref="D90:E90"/>
    <mergeCell ref="B85:B91"/>
  </mergeCells>
  <conditionalFormatting sqref="F53:F59 F61:F67 F69:F75 F85:F91 F5 F13 F21 F29 F37">
    <cfRule type="cellIs" dxfId="20" priority="57" operator="notEqual">
      <formula>" "</formula>
    </cfRule>
  </conditionalFormatting>
  <conditionalFormatting sqref="F12">
    <cfRule type="cellIs" dxfId="19" priority="52" operator="equal">
      <formula>"V"</formula>
    </cfRule>
  </conditionalFormatting>
  <conditionalFormatting sqref="F77">
    <cfRule type="cellIs" dxfId="18" priority="21" operator="notEqual">
      <formula>" "</formula>
    </cfRule>
  </conditionalFormatting>
  <conditionalFormatting sqref="G12">
    <cfRule type="cellIs" dxfId="17" priority="20" operator="notEqual">
      <formula>" "</formula>
    </cfRule>
  </conditionalFormatting>
  <conditionalFormatting sqref="F20">
    <cfRule type="cellIs" dxfId="16" priority="19" operator="equal">
      <formula>"V"</formula>
    </cfRule>
  </conditionalFormatting>
  <conditionalFormatting sqref="G20">
    <cfRule type="cellIs" dxfId="15" priority="18" operator="notEqual">
      <formula>" "</formula>
    </cfRule>
  </conditionalFormatting>
  <conditionalFormatting sqref="F28">
    <cfRule type="cellIs" dxfId="14" priority="17" operator="equal">
      <formula>"V"</formula>
    </cfRule>
  </conditionalFormatting>
  <conditionalFormatting sqref="G28">
    <cfRule type="cellIs" dxfId="13" priority="16" operator="notEqual">
      <formula>" "</formula>
    </cfRule>
  </conditionalFormatting>
  <conditionalFormatting sqref="F36">
    <cfRule type="cellIs" dxfId="12" priority="15" operator="equal">
      <formula>"V"</formula>
    </cfRule>
  </conditionalFormatting>
  <conditionalFormatting sqref="G36">
    <cfRule type="cellIs" dxfId="11" priority="14" operator="notEqual">
      <formula>" "</formula>
    </cfRule>
  </conditionalFormatting>
  <conditionalFormatting sqref="F60">
    <cfRule type="cellIs" dxfId="10" priority="11" operator="equal">
      <formula>"V"</formula>
    </cfRule>
  </conditionalFormatting>
  <conditionalFormatting sqref="G60">
    <cfRule type="cellIs" dxfId="9" priority="10" operator="notEqual">
      <formula>" "</formula>
    </cfRule>
  </conditionalFormatting>
  <conditionalFormatting sqref="F68">
    <cfRule type="cellIs" dxfId="8" priority="9" operator="equal">
      <formula>"V"</formula>
    </cfRule>
  </conditionalFormatting>
  <conditionalFormatting sqref="G68">
    <cfRule type="cellIs" dxfId="7" priority="8" operator="notEqual">
      <formula>" "</formula>
    </cfRule>
  </conditionalFormatting>
  <conditionalFormatting sqref="F76">
    <cfRule type="cellIs" dxfId="6" priority="7" operator="equal">
      <formula>"V"</formula>
    </cfRule>
  </conditionalFormatting>
  <conditionalFormatting sqref="G76">
    <cfRule type="cellIs" dxfId="5" priority="6" operator="notEqual">
      <formula>" "</formula>
    </cfRule>
  </conditionalFormatting>
  <conditionalFormatting sqref="F84">
    <cfRule type="cellIs" dxfId="4" priority="5" operator="equal">
      <formula>"V"</formula>
    </cfRule>
  </conditionalFormatting>
  <conditionalFormatting sqref="G84">
    <cfRule type="cellIs" dxfId="3" priority="4" operator="notEqual">
      <formula>" "</formula>
    </cfRule>
  </conditionalFormatting>
  <conditionalFormatting sqref="F44">
    <cfRule type="cellIs" dxfId="2" priority="3" operator="equal">
      <formula>"V"</formula>
    </cfRule>
  </conditionalFormatting>
  <conditionalFormatting sqref="G44">
    <cfRule type="cellIs" dxfId="1" priority="2" operator="notEqual">
      <formula>" "</formula>
    </cfRule>
  </conditionalFormatting>
  <conditionalFormatting sqref="D1:E1048576">
    <cfRule type="cellIs" dxfId="0" priority="1" operator="equal">
      <formula>0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Gernot Sc</cp:lastModifiedBy>
  <cp:lastPrinted>2018-11-12T10:40:01Z</cp:lastPrinted>
  <dcterms:created xsi:type="dcterms:W3CDTF">2018-11-02T14:20:04Z</dcterms:created>
  <dcterms:modified xsi:type="dcterms:W3CDTF">2018-12-18T14:34:28Z</dcterms:modified>
</cp:coreProperties>
</file>