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\Documents\Lis\epep\Gibs\Erasmus\"/>
    </mc:Choice>
  </mc:AlternateContent>
  <bookViews>
    <workbookView xWindow="120" yWindow="48" windowWidth="20730" windowHeight="11760"/>
  </bookViews>
  <sheets>
    <sheet name="Sheet1" sheetId="1" r:id="rId1"/>
    <sheet name="Sheet2" sheetId="2" r:id="rId2"/>
  </sheets>
  <definedNames>
    <definedName name="Days">Sheet2!$S$4:$S$34</definedName>
    <definedName name="MonthDays">Sheet2!$P$4:$Q$27</definedName>
    <definedName name="MonthYear">Sheet2!$P$4:$P$27</definedName>
    <definedName name="o1_cat2_days">Sheet1!$F$48</definedName>
    <definedName name="o1_cat3_days">Sheet1!$F$49</definedName>
    <definedName name="o2_cat2_days">Sheet1!$G$48</definedName>
    <definedName name="o2_cat3_days">Sheet1!$G$49</definedName>
    <definedName name="o3_cat2_days">Sheet1!$H$48</definedName>
    <definedName name="o3_cat3_days">Sheet1!$H$49</definedName>
    <definedName name="Partner">Sheet2!$J$4:$J$26</definedName>
    <definedName name="PartnerCat">Sheet2!$N$4:$N$5</definedName>
    <definedName name="PartnerInfo">Sheet2!$C$4:$G$11</definedName>
    <definedName name="PartnerName">Sheet2!$C$4:$C$11</definedName>
    <definedName name="_xlnm.Print_Area" localSheetId="0">Sheet1!$B$1:$L$50</definedName>
    <definedName name="Steering">Sheet2!$K$4:$K$26</definedName>
    <definedName name="SteeringCat">Sheet2!$M$4:$M$5</definedName>
    <definedName name="total_cat2_days">Sheet1!$D$48</definedName>
    <definedName name="total_cat3_days">Sheet1!$D$49</definedName>
    <definedName name="total_days">Sheet1!$L$41</definedName>
    <definedName name="total_hours">Sheet1!$L$40</definedName>
  </definedNames>
  <calcPr calcId="171027"/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9" i="1"/>
  <c r="G48" i="1"/>
  <c r="I48" i="1"/>
  <c r="H48" i="1"/>
  <c r="F48" i="1"/>
  <c r="G49" i="1"/>
  <c r="D49" i="1"/>
  <c r="D48" i="1"/>
  <c r="G50" i="1" l="1"/>
  <c r="H49" i="1"/>
  <c r="H50" i="1" s="1"/>
  <c r="F49" i="1"/>
  <c r="F50" i="1" s="1"/>
  <c r="I49" i="1"/>
  <c r="D50" i="1" l="1"/>
  <c r="L40" i="1"/>
  <c r="L41" i="1" s="1"/>
</calcChain>
</file>

<file path=xl/sharedStrings.xml><?xml version="1.0" encoding="utf-8"?>
<sst xmlns="http://schemas.openxmlformats.org/spreadsheetml/2006/main" count="240" uniqueCount="133">
  <si>
    <t>Staff Signature:</t>
  </si>
  <si>
    <t>Manager Signature:</t>
  </si>
  <si>
    <t>Manager Name:</t>
  </si>
  <si>
    <t xml:space="preserve">Date: </t>
  </si>
  <si>
    <t>Partner</t>
  </si>
  <si>
    <t>Steering</t>
  </si>
  <si>
    <t>UK</t>
  </si>
  <si>
    <t>SteeringCat</t>
  </si>
  <si>
    <t>PartnerCat</t>
  </si>
  <si>
    <t>MonthYear</t>
  </si>
  <si>
    <t>MonthDays</t>
  </si>
  <si>
    <t>Day of Month</t>
  </si>
  <si>
    <t>Days worked - Cat 2</t>
  </si>
  <si>
    <t>Days worked - Cat 3</t>
  </si>
  <si>
    <t>Total</t>
  </si>
  <si>
    <t>Category</t>
  </si>
  <si>
    <t xml:space="preserve">           Description of Activity</t>
  </si>
  <si>
    <t>For reporting purposes only:</t>
  </si>
  <si>
    <t>Total Days</t>
  </si>
  <si>
    <t xml:space="preserve">Total Hours    </t>
  </si>
  <si>
    <t>PartnerInfo (C4:G9)</t>
  </si>
  <si>
    <t>PartnerName (C4:C9)</t>
  </si>
  <si>
    <t>Output 1</t>
  </si>
  <si>
    <t>Output 2</t>
  </si>
  <si>
    <t>Output 3</t>
  </si>
  <si>
    <t>Italy</t>
  </si>
  <si>
    <t>IT</t>
  </si>
  <si>
    <t>Lead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</si>
  <si>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</si>
  <si>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</si>
  <si>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</si>
  <si>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</si>
  <si>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</si>
  <si>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</si>
  <si>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</si>
  <si>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</si>
  <si>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</si>
  <si>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</si>
  <si>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</si>
  <si>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</si>
  <si>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Days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</si>
  <si>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</si>
  <si>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</si>
  <si>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</si>
  <si>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</si>
  <si>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</si>
  <si>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</si>
  <si>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</si>
  <si>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</si>
  <si>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</si>
  <si>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</si>
  <si>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</si>
  <si>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</si>
  <si>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</si>
  <si>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</si>
  <si>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</si>
  <si>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</si>
  <si>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</si>
  <si>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</si>
  <si>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</si>
  <si>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</si>
  <si>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</si>
  <si>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</si>
  <si>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</si>
  <si>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</si>
  <si>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</si>
  <si>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</si>
  <si>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</si>
  <si>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</si>
  <si>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</si>
  <si>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</si>
  <si>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</si>
  <si>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Hungary</t>
  </si>
  <si>
    <t>HU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</si>
  <si>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</si>
  <si>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</si>
  <si>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</si>
  <si>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</si>
  <si>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</si>
  <si>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</si>
  <si>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</si>
  <si>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</si>
  <si>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</si>
  <si>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 xml:space="preserve">   Organisation Name:</t>
  </si>
  <si>
    <t xml:space="preserve">   Staff Name:</t>
  </si>
  <si>
    <t xml:space="preserve">   Staff Position:</t>
  </si>
  <si>
    <t xml:space="preserve">   Month and Year:</t>
  </si>
  <si>
    <t>MYSTY Project - Staff Timesheet</t>
  </si>
  <si>
    <t>2016-1-UK01-KA201-024609</t>
  </si>
  <si>
    <t>MYSTY Hours</t>
  </si>
  <si>
    <t>Parnter</t>
  </si>
  <si>
    <t>AT</t>
  </si>
  <si>
    <t>Austria</t>
  </si>
  <si>
    <t>BG Georgigasse (GIBS)</t>
  </si>
  <si>
    <t>Universitaet Graz (GRAZ)</t>
  </si>
  <si>
    <t>University of Gloucestershire (UOG)</t>
  </si>
  <si>
    <t>St Edwards School (SEDS)</t>
  </si>
  <si>
    <t>Baross Gábor Általános Iskola Tanulóiért Alapítvány (BAROS)</t>
  </si>
  <si>
    <t>Rogers Személyközpontú Oktatásért Alapítvány (RFP)</t>
  </si>
  <si>
    <t>Centro per lo Sviluppo Creativo Danilo Dolci (CSC)</t>
  </si>
  <si>
    <t>Istituto Magistrale Statale "Regina Margherita" (RM)</t>
  </si>
  <si>
    <r>
      <rPr>
        <b/>
        <sz val="10"/>
        <color indexed="10"/>
        <rFont val="Calibri"/>
        <family val="2"/>
      </rPr>
      <t xml:space="preserve">O1-A1 </t>
    </r>
    <r>
      <rPr>
        <sz val="10"/>
        <color indexed="8"/>
        <rFont val="Calibri"/>
        <family val="2"/>
      </rPr>
      <t>Detailed assessment of current cultural awareness activities in each school</t>
    </r>
  </si>
  <si>
    <r>
      <rPr>
        <b/>
        <sz val="10"/>
        <color indexed="10"/>
        <rFont val="Calibri"/>
        <family val="2"/>
      </rPr>
      <t xml:space="preserve">O1-A2 </t>
    </r>
    <r>
      <rPr>
        <sz val="10"/>
        <color indexed="8"/>
        <rFont val="Calibri"/>
        <family val="2"/>
      </rPr>
      <t>Detailed assessment of national curriculum on cultural awareness</t>
    </r>
  </si>
  <si>
    <r>
      <rPr>
        <b/>
        <sz val="10"/>
        <color indexed="10"/>
        <rFont val="Calibri"/>
        <family val="2"/>
      </rPr>
      <t xml:space="preserve">O1-A3 </t>
    </r>
    <r>
      <rPr>
        <sz val="10"/>
        <color indexed="8"/>
        <rFont val="Calibri"/>
        <family val="2"/>
      </rPr>
      <t>Develop approaches on how to embed digital storytelling to enhance cultural activities</t>
    </r>
  </si>
  <si>
    <r>
      <rPr>
        <b/>
        <sz val="10"/>
        <color indexed="10"/>
        <rFont val="Calibri"/>
        <family val="2"/>
      </rPr>
      <t xml:space="preserve">O1-A4 </t>
    </r>
    <r>
      <rPr>
        <sz val="10"/>
        <color indexed="8"/>
        <rFont val="Calibri"/>
        <family val="2"/>
      </rPr>
      <t>Deliver and capture media training t</t>
    </r>
    <r>
      <rPr>
        <sz val="10"/>
        <color indexed="8"/>
        <rFont val="Calibri"/>
        <family val="2"/>
      </rPr>
      <t xml:space="preserve">o </t>
    </r>
    <r>
      <rPr>
        <b/>
        <sz val="10"/>
        <color indexed="8"/>
        <rFont val="Calibri"/>
        <family val="2"/>
      </rPr>
      <t>16</t>
    </r>
    <r>
      <rPr>
        <b/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teachers in partner schools and to non-school partners</t>
    </r>
  </si>
  <si>
    <r>
      <rPr>
        <b/>
        <sz val="10"/>
        <color indexed="10"/>
        <rFont val="Calibri"/>
        <family val="2"/>
      </rPr>
      <t>O1-A5</t>
    </r>
    <r>
      <rPr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Translate learning materials into all languages of the consortium</t>
    </r>
  </si>
  <si>
    <r>
      <rPr>
        <b/>
        <sz val="10"/>
        <color indexed="10"/>
        <rFont val="Calibri"/>
        <family val="2"/>
      </rPr>
      <t>O1-A6</t>
    </r>
    <r>
      <rPr>
        <sz val="10"/>
        <color indexed="8"/>
        <rFont val="Calibri"/>
        <family val="2"/>
      </rPr>
      <t xml:space="preserve"> Upload learning materials to MYSTY Digital Storytelling Toolbox website </t>
    </r>
  </si>
  <si>
    <r>
      <rPr>
        <b/>
        <sz val="10"/>
        <color indexed="10"/>
        <rFont val="Calibri"/>
        <family val="2"/>
      </rPr>
      <t xml:space="preserve">O1-A7 </t>
    </r>
    <r>
      <rPr>
        <sz val="10"/>
        <color indexed="8"/>
        <rFont val="Calibri"/>
        <family val="2"/>
      </rPr>
      <t xml:space="preserve">Develop research paper arguing permanence (in the form of family food, festival) is what offers security in the face of transience
</t>
    </r>
  </si>
  <si>
    <r>
      <rPr>
        <b/>
        <sz val="10"/>
        <color indexed="10"/>
        <rFont val="Calibri"/>
        <family val="2"/>
      </rPr>
      <t>O2-A1</t>
    </r>
    <r>
      <rPr>
        <sz val="10"/>
        <color indexed="8"/>
        <rFont val="Calibri"/>
        <family val="2"/>
      </rPr>
      <t xml:space="preserve"> Develop pupil briefings</t>
    </r>
  </si>
  <si>
    <r>
      <rPr>
        <b/>
        <sz val="10"/>
        <color indexed="10"/>
        <rFont val="Calibri"/>
        <family val="2"/>
      </rPr>
      <t>O2-A2</t>
    </r>
    <r>
      <rPr>
        <sz val="10"/>
        <color indexed="8"/>
        <rFont val="Calibri"/>
        <family val="2"/>
      </rPr>
      <t xml:space="preserve"> Teachers give school pupil briefings on process</t>
    </r>
  </si>
  <si>
    <r>
      <rPr>
        <b/>
        <sz val="10"/>
        <color indexed="10"/>
        <rFont val="Calibri"/>
        <family val="2"/>
      </rPr>
      <t>O2-A3</t>
    </r>
    <r>
      <rPr>
        <sz val="10"/>
        <color indexed="8"/>
        <rFont val="Calibri"/>
        <family val="2"/>
      </rPr>
      <t xml:space="preserve"> Audit the range of digital tools for media collection (partners and pupils)</t>
    </r>
  </si>
  <si>
    <r>
      <rPr>
        <b/>
        <sz val="10"/>
        <color indexed="10"/>
        <rFont val="Calibri"/>
        <family val="2"/>
      </rPr>
      <t>O2-A4</t>
    </r>
    <r>
      <rPr>
        <sz val="10"/>
        <color indexed="8"/>
        <rFont val="Calibri"/>
        <family val="2"/>
      </rPr>
      <t xml:space="preserve"> Oversee pupils creation of user guide content</t>
    </r>
  </si>
  <si>
    <r>
      <rPr>
        <b/>
        <sz val="10"/>
        <color indexed="10"/>
        <rFont val="Calibri"/>
        <family val="2"/>
      </rPr>
      <t>O2-A5</t>
    </r>
    <r>
      <rPr>
        <sz val="10"/>
        <color indexed="8"/>
        <rFont val="Calibri"/>
        <family val="2"/>
      </rPr>
      <t xml:space="preserve"> Selection and editing of user guide content and translate to English</t>
    </r>
  </si>
  <si>
    <r>
      <rPr>
        <b/>
        <sz val="10"/>
        <color indexed="10"/>
        <rFont val="Calibri"/>
        <family val="2"/>
      </rPr>
      <t>O2-A6</t>
    </r>
    <r>
      <rPr>
        <sz val="10"/>
        <color indexed="8"/>
        <rFont val="Calibri"/>
        <family val="2"/>
      </rPr>
      <t xml:space="preserve"> Compile user guide</t>
    </r>
  </si>
  <si>
    <r>
      <rPr>
        <b/>
        <sz val="10"/>
        <color indexed="10"/>
        <rFont val="Calibri"/>
        <family val="2"/>
      </rPr>
      <t>O2-A7</t>
    </r>
    <r>
      <rPr>
        <sz val="10"/>
        <color indexed="10"/>
        <rFont val="Calibri"/>
        <family val="2"/>
      </rPr>
      <t xml:space="preserve"> </t>
    </r>
    <r>
      <rPr>
        <sz val="10"/>
        <color indexed="8"/>
        <rFont val="Calibri"/>
        <family val="2"/>
      </rPr>
      <t>Translate user guide into all languages of the consortium</t>
    </r>
  </si>
  <si>
    <r>
      <rPr>
        <b/>
        <sz val="10"/>
        <color indexed="10"/>
        <rFont val="Calibri"/>
        <family val="2"/>
      </rPr>
      <t>O2-A8</t>
    </r>
    <r>
      <rPr>
        <sz val="10"/>
        <color indexed="8"/>
        <rFont val="Calibri"/>
        <family val="2"/>
      </rPr>
      <t xml:space="preserve"> Upload user guide to MYSTY Digital Storytelling Toolbox website </t>
    </r>
  </si>
  <si>
    <r>
      <rPr>
        <b/>
        <sz val="10"/>
        <color indexed="10"/>
        <rFont val="Calibri"/>
        <family val="2"/>
      </rPr>
      <t>O3-A1</t>
    </r>
    <r>
      <rPr>
        <sz val="10"/>
        <color indexed="8"/>
        <rFont val="Calibri"/>
        <family val="2"/>
      </rPr>
      <t xml:space="preserve"> Develop pupil briefings (based on experience of UOG's My Jewish Story project)</t>
    </r>
  </si>
  <si>
    <r>
      <rPr>
        <b/>
        <sz val="10"/>
        <color indexed="10"/>
        <rFont val="Calibri"/>
        <family val="2"/>
      </rPr>
      <t>O3-A2</t>
    </r>
    <r>
      <rPr>
        <sz val="10"/>
        <color indexed="8"/>
        <rFont val="Calibri"/>
        <family val="2"/>
      </rPr>
      <t xml:space="preserve"> Teachers give school pupil briefings on process</t>
    </r>
  </si>
  <si>
    <r>
      <rPr>
        <b/>
        <sz val="10"/>
        <color indexed="10"/>
        <rFont val="Calibri"/>
        <family val="2"/>
      </rPr>
      <t>O3-A3</t>
    </r>
    <r>
      <rPr>
        <sz val="10"/>
        <color indexed="8"/>
        <rFont val="Calibri"/>
        <family val="2"/>
      </rPr>
      <t xml:space="preserve"> Oversee pupils collection of over </t>
    </r>
    <r>
      <rPr>
        <sz val="10"/>
        <color indexed="8"/>
        <rFont val="Calibri"/>
        <family val="2"/>
      </rPr>
      <t>60 stories on family, food, festivals</t>
    </r>
  </si>
  <si>
    <r>
      <rPr>
        <b/>
        <sz val="10"/>
        <color indexed="10"/>
        <rFont val="Calibri"/>
        <family val="2"/>
      </rPr>
      <t>O3-A4</t>
    </r>
    <r>
      <rPr>
        <sz val="10"/>
        <color indexed="8"/>
        <rFont val="Calibri"/>
        <family val="2"/>
      </rPr>
      <t xml:space="preserve"> Oversee selection and editing of stories for the collection (using </t>
    </r>
    <r>
      <rPr>
        <b/>
        <sz val="10"/>
        <color indexed="10"/>
        <rFont val="Calibri"/>
        <family val="2"/>
      </rPr>
      <t>O2</t>
    </r>
    <r>
      <rPr>
        <sz val="10"/>
        <color indexed="8"/>
        <rFont val="Calibri"/>
        <family val="2"/>
      </rPr>
      <t xml:space="preserve"> Guide)</t>
    </r>
  </si>
  <si>
    <r>
      <rPr>
        <b/>
        <sz val="10"/>
        <color indexed="10"/>
        <rFont val="Calibri"/>
        <family val="2"/>
      </rPr>
      <t>O3-A5</t>
    </r>
    <r>
      <rPr>
        <sz val="10"/>
        <color indexed="8"/>
        <rFont val="Calibri"/>
        <family val="2"/>
      </rPr>
      <t xml:space="preserve"> Non-school partners collect and produce their own digital story (12 in total)</t>
    </r>
  </si>
  <si>
    <r>
      <rPr>
        <b/>
        <sz val="10"/>
        <color indexed="10"/>
        <rFont val="Calibri"/>
        <family val="2"/>
      </rPr>
      <t>O3-A6</t>
    </r>
    <r>
      <rPr>
        <sz val="10"/>
        <color indexed="8"/>
        <rFont val="Calibri"/>
        <family val="2"/>
      </rPr>
      <t xml:space="preserve"> Post-production to ensure technical compatability of media files</t>
    </r>
  </si>
  <si>
    <r>
      <rPr>
        <b/>
        <sz val="10"/>
        <color indexed="10"/>
        <rFont val="Calibri"/>
        <family val="2"/>
      </rPr>
      <t>O3-A7</t>
    </r>
    <r>
      <rPr>
        <sz val="10"/>
        <color indexed="8"/>
        <rFont val="Calibri"/>
        <family val="2"/>
      </rPr>
      <t xml:space="preserve"> Translate and subtitle all digital stories to English, and a selection into every language</t>
    </r>
  </si>
  <si>
    <r>
      <rPr>
        <b/>
        <sz val="10"/>
        <color indexed="10"/>
        <rFont val="Calibri"/>
        <family val="2"/>
      </rPr>
      <t>O3-A8</t>
    </r>
    <r>
      <rPr>
        <sz val="10"/>
        <color indexed="8"/>
        <rFont val="Calibri"/>
        <family val="2"/>
      </rPr>
      <t xml:space="preserve"> Upload digital stories to MYSTY Digital Storytelling Toolbox website </t>
    </r>
  </si>
  <si>
    <t>August 2018</t>
  </si>
  <si>
    <t>September 2018</t>
  </si>
  <si>
    <t>October 2018</t>
  </si>
  <si>
    <t/>
  </si>
  <si>
    <t>Organisation Standard Working Hours/Day:</t>
  </si>
  <si>
    <t>Elisabeth Pölzleitner</t>
  </si>
  <si>
    <t>Teacher</t>
  </si>
  <si>
    <t>O1-A1 Detailed assessment of current cultural awareness activities in each school</t>
  </si>
  <si>
    <t>O1-A2 Detailed assessment of national curriculum on cultural awareness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</si>
</sst>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0" applyFont="1" applyFill="1"/>
    <xf numFmtId="0" fontId="4" fillId="0" borderId="1" xfId="0" applyFont="1" applyFill="1" applyBorder="1" applyAlignment="1">
      <alignment horizontal="center"/>
    </xf>
    <xf numFmtId="0" fontId="1" fillId="4" borderId="0" xfId="0" applyFont="1" applyFill="1"/>
    <xf numFmtId="0" fontId="0" fillId="4" borderId="0" xfId="0" applyFill="1"/>
    <xf numFmtId="0" fontId="4" fillId="0" borderId="1" xfId="0" applyFont="1" applyFill="1" applyBorder="1"/>
    <xf numFmtId="0" fontId="4" fillId="0" borderId="1" xfId="0" applyFont="1" applyBorder="1"/>
    <xf numFmtId="0" fontId="4" fillId="0" borderId="0" xfId="0" applyFont="1"/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49" fontId="5" fillId="0" borderId="0" xfId="0" applyNumberFormat="1" applyFont="1"/>
    <xf numFmtId="49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3" borderId="0" xfId="0" applyFill="1"/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0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7" fillId="3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3" borderId="0" xfId="0" applyFont="1" applyFill="1"/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left"/>
    </xf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right"/>
    </xf>
    <xf numFmtId="0" fontId="3" fillId="5" borderId="2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164" fontId="3" fillId="5" borderId="30" xfId="1" applyFont="1" applyFill="1" applyBorder="1" applyAlignment="1">
      <alignment horizontal="center" vertical="center" wrapText="1"/>
    </xf>
    <xf numFmtId="164" fontId="3" fillId="5" borderId="28" xfId="1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12" fillId="5" borderId="18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164" fontId="12" fillId="5" borderId="36" xfId="1" applyFont="1" applyFill="1" applyBorder="1" applyAlignment="1">
      <alignment horizontal="center"/>
    </xf>
    <xf numFmtId="164" fontId="12" fillId="5" borderId="26" xfId="1" applyFont="1" applyFill="1" applyBorder="1" applyAlignment="1">
      <alignment horizontal="center"/>
    </xf>
    <xf numFmtId="164" fontId="12" fillId="5" borderId="1" xfId="1" applyFont="1" applyFill="1" applyBorder="1" applyAlignment="1">
      <alignment horizontal="center"/>
    </xf>
    <xf numFmtId="17" fontId="4" fillId="3" borderId="23" xfId="0" applyNumberFormat="1" applyFont="1" applyFill="1" applyBorder="1" applyAlignment="1" applyProtection="1">
      <alignment vertical="center" wrapText="1"/>
      <protection locked="0"/>
    </xf>
    <xf numFmtId="0" fontId="4" fillId="0" borderId="37" xfId="0" applyFont="1" applyFill="1" applyBorder="1"/>
    <xf numFmtId="0" fontId="14" fillId="0" borderId="0" xfId="0" applyFont="1" applyAlignment="1">
      <alignment horizontal="justify" vertical="center"/>
    </xf>
    <xf numFmtId="0" fontId="0" fillId="0" borderId="0" xfId="0" quotePrefix="1"/>
    <xf numFmtId="0" fontId="12" fillId="5" borderId="34" xfId="0" applyFont="1" applyFill="1" applyBorder="1" applyAlignment="1">
      <alignment horizontal="left"/>
    </xf>
    <xf numFmtId="0" fontId="12" fillId="5" borderId="36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right"/>
    </xf>
    <xf numFmtId="164" fontId="12" fillId="5" borderId="14" xfId="1" applyFont="1" applyFill="1" applyBorder="1" applyAlignment="1">
      <alignment horizontal="center"/>
    </xf>
    <xf numFmtId="164" fontId="12" fillId="5" borderId="13" xfId="1" applyFont="1" applyFill="1" applyBorder="1" applyAlignment="1">
      <alignment horizontal="center"/>
    </xf>
    <xf numFmtId="164" fontId="12" fillId="5" borderId="2" xfId="1" applyFont="1" applyFill="1" applyBorder="1" applyAlignment="1">
      <alignment horizontal="center"/>
    </xf>
    <xf numFmtId="164" fontId="12" fillId="5" borderId="4" xfId="1" applyFont="1" applyFill="1" applyBorder="1" applyAlignment="1">
      <alignment horizontal="center"/>
    </xf>
    <xf numFmtId="164" fontId="12" fillId="5" borderId="36" xfId="1" applyFont="1" applyFill="1" applyBorder="1" applyAlignment="1">
      <alignment horizontal="center"/>
    </xf>
    <xf numFmtId="164" fontId="12" fillId="5" borderId="26" xfId="1" applyFont="1" applyFill="1" applyBorder="1" applyAlignment="1">
      <alignment horizontal="center"/>
    </xf>
    <xf numFmtId="164" fontId="12" fillId="5" borderId="29" xfId="1" applyFont="1" applyFill="1" applyBorder="1" applyAlignment="1">
      <alignment horizontal="center"/>
    </xf>
    <xf numFmtId="164" fontId="12" fillId="5" borderId="1" xfId="1" applyFont="1" applyFill="1" applyBorder="1" applyAlignment="1">
      <alignment horizontal="center"/>
    </xf>
    <xf numFmtId="164" fontId="12" fillId="5" borderId="30" xfId="1" applyFont="1" applyFill="1" applyBorder="1" applyAlignment="1">
      <alignment horizontal="center"/>
    </xf>
    <xf numFmtId="164" fontId="12" fillId="5" borderId="35" xfId="1" applyFont="1" applyFill="1" applyBorder="1" applyAlignment="1">
      <alignment horizontal="center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19" xfId="0" applyFont="1" applyFill="1" applyBorder="1" applyAlignment="1" applyProtection="1">
      <alignment horizontal="left" vertical="center" wrapText="1"/>
      <protection locked="0"/>
    </xf>
    <xf numFmtId="0" fontId="4" fillId="3" borderId="23" xfId="0" applyFont="1" applyFill="1" applyBorder="1" applyAlignment="1" applyProtection="1">
      <alignment horizontal="left" vertical="center" wrapText="1"/>
      <protection locked="0"/>
    </xf>
    <xf numFmtId="0" fontId="4" fillId="3" borderId="2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3" fillId="5" borderId="18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right" vertical="center" wrapText="1"/>
    </xf>
    <xf numFmtId="0" fontId="3" fillId="5" borderId="32" xfId="0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20" xfId="0" quotePrefix="1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4" fillId="3" borderId="19" xfId="0" applyFont="1" applyFill="1" applyBorder="1" applyAlignment="1" applyProtection="1">
      <alignment vertical="center" wrapText="1"/>
      <protection locked="0"/>
    </xf>
    <xf numFmtId="0" fontId="3" fillId="3" borderId="11" xfId="0" quotePrefix="1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6" xfId="0" quotePrefix="1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8" xfId="0" quotePrefix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3" borderId="3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3"/>
  <sheetViews>
    <sheetView tabSelected="1" zoomScaleNormal="100" workbookViewId="0">
      <selection activeCell="F5" sqref="F3:L5"/>
    </sheetView>
  </sheetViews>
  <sheetFormatPr defaultRowHeight="14.4" x14ac:dyDescent="0.55000000000000004"/>
  <cols>
    <col min="1" max="1" width="1.68359375" customWidth="1"/>
    <col min="2" max="2" width="12.68359375" customWidth="1"/>
    <col min="3" max="3" width="4.68359375" customWidth="1"/>
    <col min="4" max="4" width="14.68359375" customWidth="1"/>
    <col min="5" max="5" width="4.68359375" customWidth="1"/>
    <col min="6" max="6" width="26.68359375" customWidth="1"/>
    <col min="7" max="7" width="20.68359375" customWidth="1"/>
    <col min="8" max="8" width="10.68359375" customWidth="1"/>
    <col min="9" max="9" width="4.68359375" customWidth="1"/>
    <col min="10" max="11" width="8.68359375" customWidth="1"/>
    <col min="12" max="12" width="10.68359375" customWidth="1"/>
  </cols>
  <sheetData>
    <row r="1" spans="1:27" ht="20.25" customHeight="1" x14ac:dyDescent="0.55000000000000004">
      <c r="A1" s="14"/>
      <c r="B1" s="92" t="s">
        <v>87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15.9" thickBot="1" x14ac:dyDescent="0.6">
      <c r="A2" s="14"/>
      <c r="B2" s="113" t="s">
        <v>88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22.5" customHeight="1" x14ac:dyDescent="0.55000000000000004">
      <c r="A3" s="14"/>
      <c r="B3" s="106" t="s">
        <v>83</v>
      </c>
      <c r="C3" s="107"/>
      <c r="D3" s="108"/>
      <c r="E3" s="15"/>
      <c r="F3" s="100" t="s">
        <v>93</v>
      </c>
      <c r="G3" s="100"/>
      <c r="H3" s="100"/>
      <c r="I3" s="100"/>
      <c r="J3" s="100"/>
      <c r="K3" s="100"/>
      <c r="L3" s="101"/>
      <c r="M3" s="14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22.5" customHeight="1" x14ac:dyDescent="0.55000000000000004">
      <c r="A4" s="14"/>
      <c r="B4" s="109" t="s">
        <v>84</v>
      </c>
      <c r="C4" s="110"/>
      <c r="D4" s="110"/>
      <c r="E4" s="16"/>
      <c r="F4" s="102" t="s">
        <v>129</v>
      </c>
      <c r="G4" s="102"/>
      <c r="H4" s="102"/>
      <c r="I4" s="102"/>
      <c r="J4" s="102"/>
      <c r="K4" s="102"/>
      <c r="L4" s="103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22.5" customHeight="1" x14ac:dyDescent="0.55000000000000004">
      <c r="A5" s="14"/>
      <c r="B5" s="111" t="s">
        <v>85</v>
      </c>
      <c r="C5" s="112"/>
      <c r="D5" s="112"/>
      <c r="E5" s="17"/>
      <c r="F5" s="104" t="s">
        <v>130</v>
      </c>
      <c r="G5" s="104"/>
      <c r="H5" s="104"/>
      <c r="I5" s="104"/>
      <c r="J5" s="104"/>
      <c r="K5" s="104"/>
      <c r="L5" s="105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22.5" customHeight="1" thickBot="1" x14ac:dyDescent="0.6">
      <c r="A6" s="14"/>
      <c r="B6" s="98" t="s">
        <v>86</v>
      </c>
      <c r="C6" s="99"/>
      <c r="D6" s="99"/>
      <c r="E6" s="18"/>
      <c r="F6" s="53" t="s">
        <v>28</v>
      </c>
      <c r="G6" s="114" t="s">
        <v>128</v>
      </c>
      <c r="H6" s="115"/>
      <c r="I6" s="115"/>
      <c r="J6" s="96">
        <v>8</v>
      </c>
      <c r="K6" s="96"/>
      <c r="L6" s="97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6.75" customHeight="1" thickBot="1" x14ac:dyDescent="0.6">
      <c r="A7" s="14"/>
      <c r="B7" s="19"/>
      <c r="C7" s="19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24" customHeight="1" x14ac:dyDescent="0.55000000000000004">
      <c r="A8" s="14"/>
      <c r="B8" s="41" t="s">
        <v>11</v>
      </c>
      <c r="C8" s="93" t="s">
        <v>16</v>
      </c>
      <c r="D8" s="94"/>
      <c r="E8" s="94"/>
      <c r="F8" s="94"/>
      <c r="G8" s="94"/>
      <c r="H8" s="94"/>
      <c r="I8" s="94"/>
      <c r="J8" s="95"/>
      <c r="K8" s="42" t="s">
        <v>15</v>
      </c>
      <c r="L8" s="43" t="s">
        <v>89</v>
      </c>
      <c r="M8" s="14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22.5" customHeight="1" x14ac:dyDescent="0.55000000000000004">
      <c r="A9" s="35" t="str">
        <f>MID(D9,1,2)</f>
        <v>O1</v>
      </c>
      <c r="B9" s="36" t="s">
        <v>44</v>
      </c>
      <c r="C9" s="20"/>
      <c r="D9" s="78" t="s">
        <v>131</v>
      </c>
      <c r="E9" s="79"/>
      <c r="F9" s="79"/>
      <c r="G9" s="79"/>
      <c r="H9" s="79"/>
      <c r="I9" s="79"/>
      <c r="J9" s="79"/>
      <c r="K9" s="28">
        <v>2</v>
      </c>
      <c r="L9" s="29">
        <v>4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22.5" customHeight="1" x14ac:dyDescent="0.55000000000000004">
      <c r="A10" s="35" t="str">
        <f t="shared" ref="A10:A39" si="0">MID(D10,1,2)</f>
        <v>O1</v>
      </c>
      <c r="B10" s="36" t="s">
        <v>46</v>
      </c>
      <c r="C10" s="30"/>
      <c r="D10" s="78" t="s">
        <v>131</v>
      </c>
      <c r="E10" s="79"/>
      <c r="F10" s="79"/>
      <c r="G10" s="79"/>
      <c r="H10" s="79"/>
      <c r="I10" s="79"/>
      <c r="J10" s="79"/>
      <c r="K10" s="28">
        <v>2</v>
      </c>
      <c r="L10" s="29">
        <v>4</v>
      </c>
      <c r="M10" s="14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ht="22.5" customHeight="1" x14ac:dyDescent="0.55000000000000004">
      <c r="A11" s="35" t="str">
        <f t="shared" si="0"/>
        <v>O1</v>
      </c>
      <c r="B11" s="36" t="s">
        <v>51</v>
      </c>
      <c r="C11" s="20"/>
      <c r="D11" s="78" t="s">
        <v>131</v>
      </c>
      <c r="E11" s="79"/>
      <c r="F11" s="79"/>
      <c r="G11" s="79"/>
      <c r="H11" s="79"/>
      <c r="I11" s="79"/>
      <c r="J11" s="79"/>
      <c r="K11" s="28">
        <v>2</v>
      </c>
      <c r="L11" s="29">
        <v>3</v>
      </c>
      <c r="M11" s="14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ht="22.5" customHeight="1" x14ac:dyDescent="0.55000000000000004">
      <c r="A12" s="35" t="str">
        <f t="shared" si="0"/>
        <v>O1</v>
      </c>
      <c r="B12" s="36" t="s">
        <v>52</v>
      </c>
      <c r="C12" s="30"/>
      <c r="D12" s="78" t="s">
        <v>131</v>
      </c>
      <c r="E12" s="79"/>
      <c r="F12" s="79"/>
      <c r="G12" s="79"/>
      <c r="H12" s="79"/>
      <c r="I12" s="79"/>
      <c r="J12" s="79"/>
      <c r="K12" s="28">
        <v>2</v>
      </c>
      <c r="L12" s="29">
        <v>6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22.5" customHeight="1" x14ac:dyDescent="0.55000000000000004">
      <c r="A13" s="35" t="str">
        <f t="shared" si="0"/>
        <v>O1</v>
      </c>
      <c r="B13" s="36" t="s">
        <v>54</v>
      </c>
      <c r="C13" s="30"/>
      <c r="D13" s="78" t="s">
        <v>131</v>
      </c>
      <c r="E13" s="79"/>
      <c r="F13" s="79"/>
      <c r="G13" s="79"/>
      <c r="H13" s="79"/>
      <c r="I13" s="79"/>
      <c r="J13" s="79"/>
      <c r="K13" s="28">
        <v>2</v>
      </c>
      <c r="L13" s="29">
        <v>3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2.5" customHeight="1" x14ac:dyDescent="0.55000000000000004">
      <c r="A14" s="35" t="str">
        <f t="shared" si="0"/>
        <v>O1</v>
      </c>
      <c r="B14" s="36" t="s">
        <v>55</v>
      </c>
      <c r="C14" s="30"/>
      <c r="D14" s="78" t="s">
        <v>132</v>
      </c>
      <c r="E14" s="79"/>
      <c r="F14" s="79"/>
      <c r="G14" s="79"/>
      <c r="H14" s="79"/>
      <c r="I14" s="79"/>
      <c r="J14" s="79"/>
      <c r="K14" s="28">
        <v>2</v>
      </c>
      <c r="L14" s="29">
        <v>6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2.5" customHeight="1" x14ac:dyDescent="0.55000000000000004">
      <c r="A15" s="35" t="str">
        <f t="shared" si="0"/>
        <v>O1</v>
      </c>
      <c r="B15" s="36" t="s">
        <v>56</v>
      </c>
      <c r="C15" s="30"/>
      <c r="D15" s="78" t="s">
        <v>132</v>
      </c>
      <c r="E15" s="79"/>
      <c r="F15" s="79"/>
      <c r="G15" s="79"/>
      <c r="H15" s="79"/>
      <c r="I15" s="79"/>
      <c r="J15" s="79"/>
      <c r="K15" s="28">
        <v>2</v>
      </c>
      <c r="L15" s="29">
        <v>2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2.5" customHeight="1" x14ac:dyDescent="0.55000000000000004">
      <c r="A16" s="35" t="str">
        <f t="shared" si="0"/>
        <v>O1</v>
      </c>
      <c r="B16" s="36" t="s">
        <v>61</v>
      </c>
      <c r="C16" s="30"/>
      <c r="D16" s="78" t="s">
        <v>132</v>
      </c>
      <c r="E16" s="79"/>
      <c r="F16" s="79"/>
      <c r="G16" s="79"/>
      <c r="H16" s="79"/>
      <c r="I16" s="79"/>
      <c r="J16" s="79"/>
      <c r="K16" s="28">
        <v>2</v>
      </c>
      <c r="L16" s="29">
        <v>5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22.5" customHeight="1" x14ac:dyDescent="0.55000000000000004">
      <c r="A17" s="35" t="str">
        <f t="shared" si="0"/>
        <v>O1</v>
      </c>
      <c r="B17" s="36" t="s">
        <v>64</v>
      </c>
      <c r="C17" s="30"/>
      <c r="D17" s="78" t="s">
        <v>132</v>
      </c>
      <c r="E17" s="79"/>
      <c r="F17" s="79"/>
      <c r="G17" s="79"/>
      <c r="H17" s="79"/>
      <c r="I17" s="79"/>
      <c r="J17" s="79"/>
      <c r="K17" s="28">
        <v>2</v>
      </c>
      <c r="L17" s="29">
        <v>4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2.5" customHeight="1" x14ac:dyDescent="0.55000000000000004">
      <c r="A18" s="35" t="str">
        <f t="shared" si="0"/>
        <v>O1</v>
      </c>
      <c r="B18" s="36" t="s">
        <v>70</v>
      </c>
      <c r="C18" s="30"/>
      <c r="D18" s="78" t="s">
        <v>132</v>
      </c>
      <c r="E18" s="79"/>
      <c r="F18" s="79"/>
      <c r="G18" s="79"/>
      <c r="H18" s="79"/>
      <c r="I18" s="79"/>
      <c r="J18" s="79"/>
      <c r="K18" s="28">
        <v>2</v>
      </c>
      <c r="L18" s="29">
        <v>3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2.5" customHeight="1" x14ac:dyDescent="0.55000000000000004">
      <c r="A19" s="35" t="str">
        <f t="shared" si="0"/>
        <v/>
      </c>
      <c r="B19" s="36"/>
      <c r="C19" s="30"/>
      <c r="D19" s="78"/>
      <c r="E19" s="79"/>
      <c r="F19" s="79"/>
      <c r="G19" s="79"/>
      <c r="H19" s="79"/>
      <c r="I19" s="79"/>
      <c r="J19" s="79"/>
      <c r="K19" s="28"/>
      <c r="L19" s="29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2.5" customHeight="1" x14ac:dyDescent="0.55000000000000004">
      <c r="A20" s="35" t="str">
        <f t="shared" si="0"/>
        <v/>
      </c>
      <c r="B20" s="36"/>
      <c r="C20" s="30"/>
      <c r="D20" s="78"/>
      <c r="E20" s="79"/>
      <c r="F20" s="79"/>
      <c r="G20" s="79"/>
      <c r="H20" s="79"/>
      <c r="I20" s="79"/>
      <c r="J20" s="79"/>
      <c r="K20" s="28"/>
      <c r="L20" s="29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2.5" customHeight="1" x14ac:dyDescent="0.55000000000000004">
      <c r="A21" s="35" t="str">
        <f t="shared" si="0"/>
        <v/>
      </c>
      <c r="B21" s="36"/>
      <c r="C21" s="30"/>
      <c r="D21" s="78"/>
      <c r="E21" s="79"/>
      <c r="F21" s="79"/>
      <c r="G21" s="79"/>
      <c r="H21" s="79"/>
      <c r="I21" s="79"/>
      <c r="J21" s="79"/>
      <c r="K21" s="28"/>
      <c r="L21" s="29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2.5" customHeight="1" x14ac:dyDescent="0.55000000000000004">
      <c r="A22" s="35" t="str">
        <f t="shared" si="0"/>
        <v/>
      </c>
      <c r="B22" s="36"/>
      <c r="C22" s="30"/>
      <c r="D22" s="78"/>
      <c r="E22" s="79"/>
      <c r="F22" s="79"/>
      <c r="G22" s="79"/>
      <c r="H22" s="79"/>
      <c r="I22" s="79"/>
      <c r="J22" s="79"/>
      <c r="K22" s="28"/>
      <c r="L22" s="29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22.5" customHeight="1" x14ac:dyDescent="0.55000000000000004">
      <c r="A23" s="35" t="str">
        <f t="shared" si="0"/>
        <v/>
      </c>
      <c r="B23" s="36"/>
      <c r="C23" s="30"/>
      <c r="D23" s="78"/>
      <c r="E23" s="79"/>
      <c r="F23" s="79"/>
      <c r="G23" s="79"/>
      <c r="H23" s="79"/>
      <c r="I23" s="79"/>
      <c r="J23" s="79"/>
      <c r="K23" s="28"/>
      <c r="L23" s="29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22.5" customHeight="1" x14ac:dyDescent="0.55000000000000004">
      <c r="A24" s="35" t="str">
        <f t="shared" si="0"/>
        <v/>
      </c>
      <c r="B24" s="36"/>
      <c r="C24" s="30"/>
      <c r="D24" s="78"/>
      <c r="E24" s="79"/>
      <c r="F24" s="79"/>
      <c r="G24" s="79"/>
      <c r="H24" s="79"/>
      <c r="I24" s="79"/>
      <c r="J24" s="79"/>
      <c r="K24" s="28"/>
      <c r="L24" s="29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22.5" customHeight="1" x14ac:dyDescent="0.55000000000000004">
      <c r="A25" s="35" t="str">
        <f t="shared" si="0"/>
        <v/>
      </c>
      <c r="B25" s="36"/>
      <c r="C25" s="30"/>
      <c r="D25" s="78"/>
      <c r="E25" s="79"/>
      <c r="F25" s="79"/>
      <c r="G25" s="79"/>
      <c r="H25" s="79"/>
      <c r="I25" s="79"/>
      <c r="J25" s="79"/>
      <c r="K25" s="28"/>
      <c r="L25" s="29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2.5" customHeight="1" x14ac:dyDescent="0.55000000000000004">
      <c r="A26" s="35" t="str">
        <f t="shared" si="0"/>
        <v/>
      </c>
      <c r="B26" s="36"/>
      <c r="C26" s="30"/>
      <c r="D26" s="78"/>
      <c r="E26" s="79"/>
      <c r="F26" s="79"/>
      <c r="G26" s="79"/>
      <c r="H26" s="79"/>
      <c r="I26" s="79"/>
      <c r="J26" s="79"/>
      <c r="K26" s="28"/>
      <c r="L26" s="29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22.5" customHeight="1" x14ac:dyDescent="0.55000000000000004">
      <c r="A27" s="35" t="str">
        <f t="shared" si="0"/>
        <v/>
      </c>
      <c r="B27" s="36"/>
      <c r="C27" s="30"/>
      <c r="D27" s="78"/>
      <c r="E27" s="79"/>
      <c r="F27" s="79"/>
      <c r="G27" s="79"/>
      <c r="H27" s="79"/>
      <c r="I27" s="79"/>
      <c r="J27" s="79"/>
      <c r="K27" s="28"/>
      <c r="L27" s="29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22.5" customHeight="1" x14ac:dyDescent="0.55000000000000004">
      <c r="A28" s="35" t="str">
        <f t="shared" si="0"/>
        <v/>
      </c>
      <c r="B28" s="36"/>
      <c r="C28" s="30"/>
      <c r="D28" s="78"/>
      <c r="E28" s="79"/>
      <c r="F28" s="79"/>
      <c r="G28" s="79"/>
      <c r="H28" s="79"/>
      <c r="I28" s="79"/>
      <c r="J28" s="79"/>
      <c r="K28" s="28"/>
      <c r="L28" s="29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22.5" customHeight="1" x14ac:dyDescent="0.55000000000000004">
      <c r="A29" s="35" t="str">
        <f t="shared" si="0"/>
        <v/>
      </c>
      <c r="B29" s="36"/>
      <c r="C29" s="30"/>
      <c r="D29" s="78"/>
      <c r="E29" s="79"/>
      <c r="F29" s="79"/>
      <c r="G29" s="79"/>
      <c r="H29" s="79"/>
      <c r="I29" s="79"/>
      <c r="J29" s="79"/>
      <c r="K29" s="28"/>
      <c r="L29" s="29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22.5" customHeight="1" x14ac:dyDescent="0.55000000000000004">
      <c r="A30" s="35" t="str">
        <f t="shared" si="0"/>
        <v/>
      </c>
      <c r="B30" s="36"/>
      <c r="C30" s="30"/>
      <c r="D30" s="78"/>
      <c r="E30" s="79"/>
      <c r="F30" s="79"/>
      <c r="G30" s="79"/>
      <c r="H30" s="79"/>
      <c r="I30" s="79"/>
      <c r="J30" s="79"/>
      <c r="K30" s="28"/>
      <c r="L30" s="29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2.5" customHeight="1" x14ac:dyDescent="0.55000000000000004">
      <c r="A31" s="35" t="str">
        <f t="shared" si="0"/>
        <v/>
      </c>
      <c r="B31" s="36"/>
      <c r="C31" s="30"/>
      <c r="D31" s="78"/>
      <c r="E31" s="79"/>
      <c r="F31" s="79"/>
      <c r="G31" s="79"/>
      <c r="H31" s="79"/>
      <c r="I31" s="79"/>
      <c r="J31" s="79"/>
      <c r="K31" s="28"/>
      <c r="L31" s="29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22.5" customHeight="1" x14ac:dyDescent="0.55000000000000004">
      <c r="A32" s="35" t="str">
        <f t="shared" si="0"/>
        <v/>
      </c>
      <c r="B32" s="36"/>
      <c r="C32" s="30"/>
      <c r="D32" s="78"/>
      <c r="E32" s="79"/>
      <c r="F32" s="79"/>
      <c r="G32" s="79"/>
      <c r="H32" s="79"/>
      <c r="I32" s="79"/>
      <c r="J32" s="79"/>
      <c r="K32" s="28"/>
      <c r="L32" s="29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2.5" customHeight="1" x14ac:dyDescent="0.55000000000000004">
      <c r="A33" s="35" t="str">
        <f t="shared" si="0"/>
        <v/>
      </c>
      <c r="B33" s="36"/>
      <c r="C33" s="30"/>
      <c r="D33" s="78"/>
      <c r="E33" s="79"/>
      <c r="F33" s="79"/>
      <c r="G33" s="79"/>
      <c r="H33" s="79"/>
      <c r="I33" s="79"/>
      <c r="J33" s="79"/>
      <c r="K33" s="28"/>
      <c r="L33" s="29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22.5" customHeight="1" x14ac:dyDescent="0.55000000000000004">
      <c r="A34" s="35" t="str">
        <f t="shared" si="0"/>
        <v/>
      </c>
      <c r="B34" s="36"/>
      <c r="C34" s="30"/>
      <c r="D34" s="78"/>
      <c r="E34" s="79"/>
      <c r="F34" s="79"/>
      <c r="G34" s="79"/>
      <c r="H34" s="79"/>
      <c r="I34" s="79"/>
      <c r="J34" s="79"/>
      <c r="K34" s="28"/>
      <c r="L34" s="29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22.5" customHeight="1" x14ac:dyDescent="0.55000000000000004">
      <c r="A35" s="35" t="str">
        <f t="shared" si="0"/>
        <v/>
      </c>
      <c r="B35" s="36"/>
      <c r="C35" s="30"/>
      <c r="D35" s="78"/>
      <c r="E35" s="79"/>
      <c r="F35" s="79"/>
      <c r="G35" s="79"/>
      <c r="H35" s="79"/>
      <c r="I35" s="79"/>
      <c r="J35" s="79"/>
      <c r="K35" s="28"/>
      <c r="L35" s="29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22.5" customHeight="1" x14ac:dyDescent="0.55000000000000004">
      <c r="A36" s="35" t="str">
        <f t="shared" si="0"/>
        <v/>
      </c>
      <c r="B36" s="36"/>
      <c r="C36" s="30"/>
      <c r="D36" s="78"/>
      <c r="E36" s="79"/>
      <c r="F36" s="79"/>
      <c r="G36" s="79"/>
      <c r="H36" s="79"/>
      <c r="I36" s="79"/>
      <c r="J36" s="79"/>
      <c r="K36" s="28"/>
      <c r="L36" s="29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22.5" customHeight="1" x14ac:dyDescent="0.55000000000000004">
      <c r="A37" s="35" t="str">
        <f t="shared" si="0"/>
        <v/>
      </c>
      <c r="B37" s="36"/>
      <c r="C37" s="30"/>
      <c r="D37" s="78"/>
      <c r="E37" s="79"/>
      <c r="F37" s="79"/>
      <c r="G37" s="79"/>
      <c r="H37" s="79"/>
      <c r="I37" s="79"/>
      <c r="J37" s="79"/>
      <c r="K37" s="28"/>
      <c r="L37" s="29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2.5" customHeight="1" x14ac:dyDescent="0.55000000000000004">
      <c r="A38" s="35" t="str">
        <f t="shared" si="0"/>
        <v/>
      </c>
      <c r="B38" s="36"/>
      <c r="C38" s="30"/>
      <c r="D38" s="78"/>
      <c r="E38" s="79"/>
      <c r="F38" s="79"/>
      <c r="G38" s="79"/>
      <c r="H38" s="79"/>
      <c r="I38" s="79"/>
      <c r="J38" s="79"/>
      <c r="K38" s="28"/>
      <c r="L38" s="29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2.5" customHeight="1" x14ac:dyDescent="0.55000000000000004">
      <c r="A39" s="35" t="str">
        <f t="shared" si="0"/>
        <v/>
      </c>
      <c r="B39" s="36"/>
      <c r="C39" s="30"/>
      <c r="D39" s="78"/>
      <c r="E39" s="79"/>
      <c r="F39" s="79"/>
      <c r="G39" s="79"/>
      <c r="H39" s="79"/>
      <c r="I39" s="79"/>
      <c r="J39" s="79"/>
      <c r="K39" s="28"/>
      <c r="L39" s="29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25.5" customHeight="1" x14ac:dyDescent="0.55000000000000004">
      <c r="A40" s="14"/>
      <c r="B40" s="81" t="s">
        <v>19</v>
      </c>
      <c r="C40" s="82"/>
      <c r="D40" s="82"/>
      <c r="E40" s="82"/>
      <c r="F40" s="82"/>
      <c r="G40" s="82"/>
      <c r="H40" s="82"/>
      <c r="I40" s="82"/>
      <c r="J40" s="82"/>
      <c r="K40" s="82"/>
      <c r="L40" s="44">
        <f>SUM(L9:L39)</f>
        <v>40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25.5" customHeight="1" thickBot="1" x14ac:dyDescent="0.6">
      <c r="A41" s="14"/>
      <c r="B41" s="89" t="s">
        <v>18</v>
      </c>
      <c r="C41" s="90"/>
      <c r="D41" s="90"/>
      <c r="E41" s="90"/>
      <c r="F41" s="90"/>
      <c r="G41" s="90"/>
      <c r="H41" s="90"/>
      <c r="I41" s="90"/>
      <c r="J41" s="90"/>
      <c r="K41" s="91"/>
      <c r="L41" s="45">
        <f>IF(J6="",0,SUM(L40/J6))</f>
        <v>5</v>
      </c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8.25" customHeight="1" thickBot="1" x14ac:dyDescent="0.6">
      <c r="A42" s="14"/>
      <c r="B42" s="19"/>
      <c r="C42" s="19"/>
      <c r="D42" s="19"/>
      <c r="E42" s="19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32.25" customHeight="1" x14ac:dyDescent="0.55000000000000004">
      <c r="A43" s="14"/>
      <c r="B43" s="83" t="s">
        <v>0</v>
      </c>
      <c r="C43" s="84"/>
      <c r="D43" s="84"/>
      <c r="E43" s="21"/>
      <c r="F43" s="72"/>
      <c r="G43" s="80"/>
      <c r="H43" s="22" t="s">
        <v>3</v>
      </c>
      <c r="I43" s="23"/>
      <c r="J43" s="72"/>
      <c r="K43" s="72"/>
      <c r="L43" s="73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32.25" customHeight="1" x14ac:dyDescent="0.55000000000000004">
      <c r="A44" s="14"/>
      <c r="B44" s="85" t="s">
        <v>1</v>
      </c>
      <c r="C44" s="86"/>
      <c r="D44" s="86"/>
      <c r="E44" s="24"/>
      <c r="F44" s="70"/>
      <c r="G44" s="71"/>
      <c r="H44" s="25" t="s">
        <v>3</v>
      </c>
      <c r="I44" s="26"/>
      <c r="J44" s="74"/>
      <c r="K44" s="74"/>
      <c r="L44" s="75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1" customHeight="1" thickBot="1" x14ac:dyDescent="0.6">
      <c r="A45" s="14"/>
      <c r="B45" s="87" t="s">
        <v>2</v>
      </c>
      <c r="C45" s="88"/>
      <c r="D45" s="88"/>
      <c r="E45" s="27"/>
      <c r="F45" s="76"/>
      <c r="G45" s="76"/>
      <c r="H45" s="76"/>
      <c r="I45" s="76"/>
      <c r="J45" s="76"/>
      <c r="K45" s="76"/>
      <c r="L45" s="7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x14ac:dyDescent="0.55000000000000004">
      <c r="A46" s="14"/>
      <c r="B46" s="20"/>
      <c r="C46" s="20"/>
      <c r="D46" s="20"/>
      <c r="E46" s="32"/>
      <c r="F46" s="32"/>
      <c r="G46" s="32"/>
      <c r="H46" s="32"/>
      <c r="I46" s="32"/>
      <c r="J46" s="32"/>
      <c r="K46" s="32"/>
      <c r="L46" s="32"/>
      <c r="M46" s="32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5.75" customHeight="1" thickBot="1" x14ac:dyDescent="0.6">
      <c r="A47" s="14"/>
      <c r="B47" s="37" t="s">
        <v>17</v>
      </c>
      <c r="C47" s="38"/>
      <c r="D47" s="38"/>
      <c r="E47" s="39" t="s">
        <v>14</v>
      </c>
      <c r="F47" s="40" t="s">
        <v>22</v>
      </c>
      <c r="G47" s="40" t="s">
        <v>23</v>
      </c>
      <c r="H47" s="59" t="s">
        <v>24</v>
      </c>
      <c r="I47" s="59"/>
      <c r="J47" s="32"/>
      <c r="K47" s="32"/>
      <c r="L47" s="32"/>
      <c r="M47" s="32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6.5" customHeight="1" x14ac:dyDescent="0.55000000000000004">
      <c r="A48" s="14"/>
      <c r="B48" s="46" t="s">
        <v>12</v>
      </c>
      <c r="C48" s="47"/>
      <c r="D48" s="60">
        <f>IF($J$6="",0,SUM(SUMIF($K$9:$K$39,"2",$L$9:$L$39)/$J$6))</f>
        <v>5</v>
      </c>
      <c r="E48" s="61"/>
      <c r="F48" s="51">
        <f>IF($J$6="",0,SUMIFS($L$9:$L$39,$K$9:$K$39,2,$A$9:$A$39,"O1")/$J$6)</f>
        <v>5</v>
      </c>
      <c r="G48" s="51">
        <f>IF($J$6="",0,SUMIFS($L$9:$L$39,$K$9:$K$39,2,$A$9:$A$39,"O2")/$J$6)</f>
        <v>0</v>
      </c>
      <c r="H48" s="65">
        <f>IF($J$6="",0,SUMIFS($L$9:$L$39,$K$9:$K$39,2,$A$9:$A$39,"O3")/$J$6)</f>
        <v>0</v>
      </c>
      <c r="I48" s="66">
        <f>IF($J$6="",0,SUMIFS($L$9:$L$39,$K$9:$K$39,2,$A$9:$A$39,"O3")/$J$6)</f>
        <v>0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27" ht="16.5" customHeight="1" thickBot="1" x14ac:dyDescent="0.6">
      <c r="A49" s="14"/>
      <c r="B49" s="48" t="s">
        <v>13</v>
      </c>
      <c r="C49" s="49"/>
      <c r="D49" s="62">
        <f>IF($J$6="",0,SUM(SUMIF($K$9:$K$39,"3",$L$9:$L$39)/$J$6))</f>
        <v>0</v>
      </c>
      <c r="E49" s="63"/>
      <c r="F49" s="52">
        <f>IF($J$6="",0,SUMIFS($L$9:$L$39,$K$9:$K$39,3,$A$9:$A$39,"O1")/$J$6)</f>
        <v>0</v>
      </c>
      <c r="G49" s="52">
        <f>IF($J$6="",0,SUMIFS($L$9:$L$39,$K$9:$K$39,3,$A$9:$A$39,"O2")/$J$6)</f>
        <v>0</v>
      </c>
      <c r="H49" s="67">
        <f>IF($J$6="",0,SUMIFS($L$9:$L$39,$K$9:$K$39,3,$A$9:$A$39,"O3")/$J$6)</f>
        <v>0</v>
      </c>
      <c r="I49" s="68">
        <f>IF($J$6="",0,SUMIFS($L$9:$L$39,$K$9:$K$39,3,$A$9:$A$39,"O4")/$J$6)</f>
        <v>0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1:27" ht="14.7" thickBot="1" x14ac:dyDescent="0.6">
      <c r="A50" s="14"/>
      <c r="B50" s="57" t="s">
        <v>14</v>
      </c>
      <c r="C50" s="58"/>
      <c r="D50" s="64">
        <f>IF(SUM(D48:D49)=SUM(F50:L50),SUM(D48:D49),"Timesheet incomplete")</f>
        <v>5</v>
      </c>
      <c r="E50" s="64"/>
      <c r="F50" s="50">
        <f>SUM(F48:F49)</f>
        <v>5</v>
      </c>
      <c r="G50" s="50">
        <f>SUM(G48:G49)</f>
        <v>0</v>
      </c>
      <c r="H50" s="64">
        <f>SUM(H48:H49)</f>
        <v>0</v>
      </c>
      <c r="I50" s="69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:27" x14ac:dyDescent="0.55000000000000004">
      <c r="A51" s="14"/>
      <c r="B51" s="14"/>
      <c r="C51" s="14"/>
      <c r="D51" s="14"/>
      <c r="E51" s="14"/>
      <c r="F51" s="14"/>
      <c r="G51" s="14"/>
      <c r="H51" s="14"/>
      <c r="I51" s="14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1:27" x14ac:dyDescent="0.55000000000000004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x14ac:dyDescent="0.55000000000000004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x14ac:dyDescent="0.5500000000000000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x14ac:dyDescent="0.5500000000000000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x14ac:dyDescent="0.55000000000000004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x14ac:dyDescent="0.5500000000000000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x14ac:dyDescent="0.55000000000000004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x14ac:dyDescent="0.55000000000000004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x14ac:dyDescent="0.55000000000000004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x14ac:dyDescent="0.55000000000000004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x14ac:dyDescent="0.5500000000000000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x14ac:dyDescent="0.55000000000000004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x14ac:dyDescent="0.5500000000000000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x14ac:dyDescent="0.55000000000000004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x14ac:dyDescent="0.55000000000000004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x14ac:dyDescent="0.55000000000000004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x14ac:dyDescent="0.55000000000000004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x14ac:dyDescent="0.55000000000000004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x14ac:dyDescent="0.55000000000000004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x14ac:dyDescent="0.55000000000000004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x14ac:dyDescent="0.55000000000000004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7" x14ac:dyDescent="0.55000000000000004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</sheetData>
  <sheetProtection algorithmName="SHA-512" hashValue="G20jBq4Hq4DO4UX5HsdXS/crAeKM2JgU5bQFm6sUxtpH01PcMEDz1c7GxApY37ae1MAj9cwgkyOsbsoTr/leSg==" saltValue="49kDlGNqgNLu9ViA1xVKyA==" spinCount="100000" sheet="1" objects="1" scenarios="1" selectLockedCells="1"/>
  <mergeCells count="61">
    <mergeCell ref="B1:L1"/>
    <mergeCell ref="C8:J8"/>
    <mergeCell ref="J6:L6"/>
    <mergeCell ref="D9:J9"/>
    <mergeCell ref="D10:J10"/>
    <mergeCell ref="B6:D6"/>
    <mergeCell ref="F3:L3"/>
    <mergeCell ref="F4:L4"/>
    <mergeCell ref="F5:L5"/>
    <mergeCell ref="B3:D3"/>
    <mergeCell ref="B4:D4"/>
    <mergeCell ref="B5:D5"/>
    <mergeCell ref="B2:L2"/>
    <mergeCell ref="G6:I6"/>
    <mergeCell ref="D22:J22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D21:J21"/>
    <mergeCell ref="D34:J34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F44:G44"/>
    <mergeCell ref="J43:L43"/>
    <mergeCell ref="J44:L44"/>
    <mergeCell ref="F45:L45"/>
    <mergeCell ref="D35:J35"/>
    <mergeCell ref="D36:J36"/>
    <mergeCell ref="D37:J37"/>
    <mergeCell ref="D38:J38"/>
    <mergeCell ref="D39:J39"/>
    <mergeCell ref="F43:G43"/>
    <mergeCell ref="B40:K40"/>
    <mergeCell ref="B43:D43"/>
    <mergeCell ref="B44:D44"/>
    <mergeCell ref="B45:D45"/>
    <mergeCell ref="B41:K41"/>
    <mergeCell ref="B50:C50"/>
    <mergeCell ref="H47:I47"/>
    <mergeCell ref="D48:E48"/>
    <mergeCell ref="D49:E49"/>
    <mergeCell ref="D50:E50"/>
    <mergeCell ref="H48:I48"/>
    <mergeCell ref="H49:I49"/>
    <mergeCell ref="H50:I50"/>
  </mergeCells>
  <conditionalFormatting sqref="F3:L3">
    <cfRule type="expression" dxfId="9" priority="39">
      <formula>$F$3=""</formula>
    </cfRule>
  </conditionalFormatting>
  <conditionalFormatting sqref="F4:L4">
    <cfRule type="expression" dxfId="8" priority="38">
      <formula>$F$4=""</formula>
    </cfRule>
  </conditionalFormatting>
  <conditionalFormatting sqref="F5:L5">
    <cfRule type="expression" dxfId="7" priority="37">
      <formula>$F$5=""</formula>
    </cfRule>
  </conditionalFormatting>
  <conditionalFormatting sqref="F6">
    <cfRule type="expression" dxfId="6" priority="36">
      <formula>$F$6=""</formula>
    </cfRule>
  </conditionalFormatting>
  <conditionalFormatting sqref="J6:L6">
    <cfRule type="expression" dxfId="5" priority="35">
      <formula>$J$6=""</formula>
    </cfRule>
  </conditionalFormatting>
  <conditionalFormatting sqref="D9:J39">
    <cfRule type="expression" dxfId="4" priority="33">
      <formula>AND(D9="",OR(K9&lt;&gt;"",L9&lt;&gt;"",B9&lt;&gt;""))</formula>
    </cfRule>
  </conditionalFormatting>
  <conditionalFormatting sqref="L9:L39">
    <cfRule type="expression" dxfId="3" priority="25">
      <formula>AND(L9="",OR(D9&lt;&gt;"",K9&lt;&gt;"",B9&lt;&gt;""))</formula>
    </cfRule>
  </conditionalFormatting>
  <conditionalFormatting sqref="F45:L45">
    <cfRule type="expression" dxfId="2" priority="24">
      <formula>$F$45=""</formula>
    </cfRule>
  </conditionalFormatting>
  <conditionalFormatting sqref="K9:K39">
    <cfRule type="expression" dxfId="1" priority="23">
      <formula>AND(K9="",OR(D9&lt;&gt;"",L9&lt;&gt;"",B9&lt;&gt;""))</formula>
    </cfRule>
  </conditionalFormatting>
  <conditionalFormatting sqref="B9:B39">
    <cfRule type="expression" dxfId="0" priority="1">
      <formula>AND(B9="",OR(D9&lt;&gt;"",K9&lt;&gt;"",L9&lt;&gt;""))</formula>
    </cfRule>
  </conditionalFormatting>
  <dataValidations count="6">
    <dataValidation type="list" allowBlank="1" showInputMessage="1" showErrorMessage="1" sqref="F3:L3">
      <formula1>PartnerName</formula1>
    </dataValidation>
    <dataValidation type="decimal" allowBlank="1" showInputMessage="1" showErrorMessage="1" sqref="L9:L39 J6:L6">
      <formula1>0</formula1>
      <formula2>10</formula2>
    </dataValidation>
    <dataValidation type="list" allowBlank="1" showInputMessage="1" showErrorMessage="1" sqref="B9:B39">
      <formula1>Days</formula1>
    </dataValidation>
    <dataValidation type="list" showInputMessage="1" showErrorMessage="1" sqref="K9:K39">
      <formula1>IF(VLOOKUP($F$3,PartnerInfo,5,FALSE)="Lead",SteeringCat,PartnerCat)</formula1>
    </dataValidation>
    <dataValidation type="list" showInputMessage="1" showErrorMessage="1" sqref="D9:J39">
      <formula1>IF(VLOOKUP($F$3,PartnerInfo,5,FALSE)="Steering",Steering,Partner)</formula1>
    </dataValidation>
    <dataValidation type="list" allowBlank="1" showInputMessage="1" showErrorMessage="1" sqref="F6">
      <formula1>MonthYear</formula1>
    </dataValidation>
  </dataValidations>
  <pageMargins left="0.23622047244094491" right="0.23622047244094491" top="0.35433070866141736" bottom="0.15748031496062992" header="0.31496062992125984" footer="0.31496062992125984"/>
  <pageSetup paperSize="9" scale="7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69"/>
  <sheetViews>
    <sheetView topLeftCell="C1" workbookViewId="0">
      <selection activeCell="K27" sqref="K27"/>
    </sheetView>
  </sheetViews>
  <sheetFormatPr defaultRowHeight="14.4" x14ac:dyDescent="0.55000000000000004"/>
  <cols>
    <col min="3" max="3" width="70.68359375" customWidth="1"/>
    <col min="4" max="4" width="18.26171875" customWidth="1"/>
    <col min="5" max="5" width="10.83984375" customWidth="1"/>
    <col min="6" max="6" width="3.578125" bestFit="1" customWidth="1"/>
    <col min="10" max="10" width="46.41796875" customWidth="1"/>
    <col min="11" max="11" width="30.26171875" customWidth="1"/>
    <col min="13" max="13" width="11.41796875" customWidth="1"/>
    <col min="16" max="16" width="15.83984375" customWidth="1"/>
  </cols>
  <sheetData>
    <row r="2" spans="3:19" x14ac:dyDescent="0.55000000000000004">
      <c r="C2" s="3" t="s">
        <v>20</v>
      </c>
      <c r="D2" s="4"/>
      <c r="E2" s="4"/>
      <c r="F2" s="4"/>
      <c r="G2" s="4"/>
      <c r="P2" s="3" t="s">
        <v>10</v>
      </c>
      <c r="Q2" s="4"/>
    </row>
    <row r="3" spans="3:19" x14ac:dyDescent="0.55000000000000004">
      <c r="C3" s="1" t="s">
        <v>21</v>
      </c>
      <c r="J3" s="1" t="s">
        <v>4</v>
      </c>
      <c r="K3" s="1" t="s">
        <v>5</v>
      </c>
      <c r="M3" s="8" t="s">
        <v>7</v>
      </c>
      <c r="N3" s="8" t="s">
        <v>8</v>
      </c>
      <c r="P3" s="13" t="s">
        <v>9</v>
      </c>
      <c r="S3" s="13" t="s">
        <v>40</v>
      </c>
    </row>
    <row r="4" spans="3:19" x14ac:dyDescent="0.55000000000000004">
      <c r="C4" s="5" t="s">
        <v>93</v>
      </c>
      <c r="D4" s="2"/>
      <c r="E4" s="6" t="s">
        <v>92</v>
      </c>
      <c r="F4" s="6" t="s">
        <v>91</v>
      </c>
      <c r="G4" s="6" t="s">
        <v>4</v>
      </c>
      <c r="I4" s="2" t="s">
        <v>4</v>
      </c>
      <c r="J4" s="33" t="s">
        <v>101</v>
      </c>
      <c r="K4" s="33" t="s">
        <v>101</v>
      </c>
      <c r="L4" s="56" t="s">
        <v>127</v>
      </c>
      <c r="M4" s="9">
        <v>2</v>
      </c>
      <c r="N4" s="9">
        <v>2</v>
      </c>
      <c r="P4" s="11" t="s">
        <v>28</v>
      </c>
      <c r="Q4" s="12">
        <v>30</v>
      </c>
      <c r="S4" s="12" t="s">
        <v>41</v>
      </c>
    </row>
    <row r="5" spans="3:19" x14ac:dyDescent="0.55000000000000004">
      <c r="C5" s="5" t="s">
        <v>94</v>
      </c>
      <c r="D5" s="2"/>
      <c r="E5" s="6" t="s">
        <v>92</v>
      </c>
      <c r="F5" s="6" t="s">
        <v>91</v>
      </c>
      <c r="G5" s="6" t="s">
        <v>4</v>
      </c>
      <c r="I5" s="2" t="s">
        <v>4</v>
      </c>
      <c r="J5" s="34" t="s">
        <v>102</v>
      </c>
      <c r="K5" s="34" t="s">
        <v>102</v>
      </c>
      <c r="L5" s="56" t="s">
        <v>127</v>
      </c>
      <c r="M5" s="9">
        <v>3</v>
      </c>
      <c r="N5" s="9">
        <v>3</v>
      </c>
      <c r="P5" s="11" t="s">
        <v>29</v>
      </c>
      <c r="Q5" s="12">
        <v>31</v>
      </c>
      <c r="S5" s="12" t="s">
        <v>42</v>
      </c>
    </row>
    <row r="6" spans="3:19" x14ac:dyDescent="0.55000000000000004">
      <c r="C6" s="6" t="s">
        <v>99</v>
      </c>
      <c r="D6" s="2"/>
      <c r="E6" s="6" t="s">
        <v>25</v>
      </c>
      <c r="F6" s="6" t="s">
        <v>26</v>
      </c>
      <c r="G6" s="6" t="s">
        <v>4</v>
      </c>
      <c r="I6" s="2" t="s">
        <v>4</v>
      </c>
      <c r="J6" s="34" t="s">
        <v>103</v>
      </c>
      <c r="K6" s="34" t="s">
        <v>103</v>
      </c>
      <c r="L6" s="56" t="s">
        <v>127</v>
      </c>
      <c r="M6" s="7"/>
      <c r="N6" s="7"/>
      <c r="P6" s="11" t="s">
        <v>30</v>
      </c>
      <c r="Q6" s="12">
        <v>31</v>
      </c>
      <c r="S6" s="12" t="s">
        <v>43</v>
      </c>
    </row>
    <row r="7" spans="3:19" x14ac:dyDescent="0.55000000000000004">
      <c r="C7" s="5" t="s">
        <v>100</v>
      </c>
      <c r="D7" s="2"/>
      <c r="E7" s="6" t="s">
        <v>25</v>
      </c>
      <c r="F7" s="6" t="s">
        <v>26</v>
      </c>
      <c r="G7" s="6" t="s">
        <v>4</v>
      </c>
      <c r="I7" s="2" t="s">
        <v>4</v>
      </c>
      <c r="J7" s="34" t="s">
        <v>104</v>
      </c>
      <c r="K7" s="34" t="s">
        <v>104</v>
      </c>
      <c r="L7" s="56" t="s">
        <v>127</v>
      </c>
      <c r="M7" s="7"/>
      <c r="N7" s="7"/>
      <c r="P7" s="11" t="s">
        <v>31</v>
      </c>
      <c r="Q7" s="12">
        <v>29</v>
      </c>
      <c r="S7" s="12" t="s">
        <v>44</v>
      </c>
    </row>
    <row r="8" spans="3:19" x14ac:dyDescent="0.55000000000000004">
      <c r="C8" s="5" t="s">
        <v>97</v>
      </c>
      <c r="D8" s="2"/>
      <c r="E8" s="6" t="s">
        <v>72</v>
      </c>
      <c r="F8" s="6" t="s">
        <v>73</v>
      </c>
      <c r="G8" s="6" t="s">
        <v>4</v>
      </c>
      <c r="I8" s="2" t="s">
        <v>4</v>
      </c>
      <c r="J8" s="33" t="s">
        <v>105</v>
      </c>
      <c r="K8" s="33" t="s">
        <v>105</v>
      </c>
      <c r="L8" s="56" t="s">
        <v>127</v>
      </c>
      <c r="M8" s="7"/>
      <c r="N8" s="7"/>
      <c r="P8" s="11" t="s">
        <v>32</v>
      </c>
      <c r="Q8" s="12">
        <v>31</v>
      </c>
      <c r="S8" s="12" t="s">
        <v>45</v>
      </c>
    </row>
    <row r="9" spans="3:19" x14ac:dyDescent="0.55000000000000004">
      <c r="C9" s="5" t="s">
        <v>98</v>
      </c>
      <c r="D9" s="2"/>
      <c r="E9" s="6" t="s">
        <v>72</v>
      </c>
      <c r="F9" s="6" t="s">
        <v>73</v>
      </c>
      <c r="G9" s="6" t="s">
        <v>4</v>
      </c>
      <c r="I9" s="2" t="s">
        <v>4</v>
      </c>
      <c r="J9" s="33" t="s">
        <v>106</v>
      </c>
      <c r="K9" s="33" t="s">
        <v>106</v>
      </c>
      <c r="L9" s="56" t="s">
        <v>127</v>
      </c>
      <c r="M9" s="7"/>
      <c r="N9" s="7"/>
      <c r="P9" s="11" t="s">
        <v>33</v>
      </c>
      <c r="Q9" s="12">
        <v>30</v>
      </c>
      <c r="S9" s="12" t="s">
        <v>46</v>
      </c>
    </row>
    <row r="10" spans="3:19" x14ac:dyDescent="0.55000000000000004">
      <c r="C10" s="54" t="s">
        <v>96</v>
      </c>
      <c r="E10" s="54" t="s">
        <v>6</v>
      </c>
      <c r="F10" s="54" t="s">
        <v>6</v>
      </c>
      <c r="G10" s="54" t="s">
        <v>90</v>
      </c>
      <c r="I10" s="2" t="s">
        <v>4</v>
      </c>
      <c r="J10" s="33" t="s">
        <v>107</v>
      </c>
      <c r="K10" s="33" t="s">
        <v>107</v>
      </c>
      <c r="L10" s="56" t="s">
        <v>127</v>
      </c>
      <c r="N10" s="7"/>
      <c r="P10" s="11" t="s">
        <v>34</v>
      </c>
      <c r="Q10" s="12">
        <v>31</v>
      </c>
      <c r="S10" s="12" t="s">
        <v>47</v>
      </c>
    </row>
    <row r="11" spans="3:19" x14ac:dyDescent="0.55000000000000004">
      <c r="C11" s="5" t="s">
        <v>95</v>
      </c>
      <c r="D11" s="2"/>
      <c r="E11" s="6" t="s">
        <v>6</v>
      </c>
      <c r="F11" s="6" t="s">
        <v>6</v>
      </c>
      <c r="G11" s="6" t="s">
        <v>27</v>
      </c>
      <c r="I11" s="2" t="s">
        <v>4</v>
      </c>
      <c r="J11" s="33" t="s">
        <v>108</v>
      </c>
      <c r="K11" s="33" t="s">
        <v>108</v>
      </c>
      <c r="L11" s="56" t="s">
        <v>127</v>
      </c>
      <c r="N11" s="7"/>
      <c r="P11" s="11" t="s">
        <v>35</v>
      </c>
      <c r="Q11" s="12">
        <v>30</v>
      </c>
      <c r="S11" s="12" t="s">
        <v>48</v>
      </c>
    </row>
    <row r="12" spans="3:19" x14ac:dyDescent="0.55000000000000004">
      <c r="I12" s="2" t="s">
        <v>4</v>
      </c>
      <c r="J12" s="33" t="s">
        <v>109</v>
      </c>
      <c r="K12" s="33" t="s">
        <v>109</v>
      </c>
      <c r="L12" s="56" t="s">
        <v>127</v>
      </c>
      <c r="N12" s="7"/>
      <c r="P12" s="11" t="s">
        <v>36</v>
      </c>
      <c r="Q12" s="12">
        <v>31</v>
      </c>
      <c r="S12" s="12" t="s">
        <v>49</v>
      </c>
    </row>
    <row r="13" spans="3:19" x14ac:dyDescent="0.55000000000000004">
      <c r="I13" s="2" t="s">
        <v>4</v>
      </c>
      <c r="J13" s="33" t="s">
        <v>110</v>
      </c>
      <c r="K13" s="33" t="s">
        <v>110</v>
      </c>
      <c r="L13" s="56" t="s">
        <v>127</v>
      </c>
      <c r="P13" s="11" t="s">
        <v>37</v>
      </c>
      <c r="Q13" s="12">
        <v>31</v>
      </c>
      <c r="S13" s="12" t="s">
        <v>50</v>
      </c>
    </row>
    <row r="14" spans="3:19" x14ac:dyDescent="0.55000000000000004">
      <c r="I14" s="2" t="s">
        <v>4</v>
      </c>
      <c r="J14" s="33" t="s">
        <v>111</v>
      </c>
      <c r="K14" s="33" t="s">
        <v>111</v>
      </c>
      <c r="L14" s="56" t="s">
        <v>127</v>
      </c>
      <c r="P14" s="11" t="s">
        <v>38</v>
      </c>
      <c r="Q14" s="12">
        <v>30</v>
      </c>
      <c r="S14" s="12" t="s">
        <v>51</v>
      </c>
    </row>
    <row r="15" spans="3:19" x14ac:dyDescent="0.55000000000000004">
      <c r="I15" s="2" t="s">
        <v>4</v>
      </c>
      <c r="J15" s="33" t="s">
        <v>112</v>
      </c>
      <c r="K15" s="33" t="s">
        <v>112</v>
      </c>
      <c r="L15" s="56" t="s">
        <v>127</v>
      </c>
      <c r="P15" s="11" t="s">
        <v>39</v>
      </c>
      <c r="Q15" s="12">
        <v>31</v>
      </c>
      <c r="S15" s="12" t="s">
        <v>52</v>
      </c>
    </row>
    <row r="16" spans="3:19" x14ac:dyDescent="0.55000000000000004">
      <c r="I16" s="2" t="s">
        <v>4</v>
      </c>
      <c r="J16" s="33" t="s">
        <v>113</v>
      </c>
      <c r="K16" s="33" t="s">
        <v>113</v>
      </c>
      <c r="L16" s="56" t="s">
        <v>127</v>
      </c>
      <c r="P16" s="11" t="s">
        <v>74</v>
      </c>
      <c r="Q16" s="12">
        <v>30</v>
      </c>
      <c r="S16" s="12" t="s">
        <v>53</v>
      </c>
    </row>
    <row r="17" spans="3:19" x14ac:dyDescent="0.55000000000000004">
      <c r="I17" s="2" t="s">
        <v>4</v>
      </c>
      <c r="J17" s="33" t="s">
        <v>114</v>
      </c>
      <c r="K17" s="33" t="s">
        <v>114</v>
      </c>
      <c r="L17" s="56" t="s">
        <v>127</v>
      </c>
      <c r="P17" s="11" t="s">
        <v>75</v>
      </c>
      <c r="Q17" s="12">
        <v>31</v>
      </c>
      <c r="S17" s="12" t="s">
        <v>54</v>
      </c>
    </row>
    <row r="18" spans="3:19" x14ac:dyDescent="0.55000000000000004">
      <c r="I18" s="2" t="s">
        <v>4</v>
      </c>
      <c r="J18" s="33" t="s">
        <v>115</v>
      </c>
      <c r="K18" s="33" t="s">
        <v>115</v>
      </c>
      <c r="L18" s="56" t="s">
        <v>127</v>
      </c>
      <c r="P18" s="11" t="s">
        <v>76</v>
      </c>
      <c r="Q18" s="12">
        <v>31</v>
      </c>
      <c r="S18" s="12" t="s">
        <v>55</v>
      </c>
    </row>
    <row r="19" spans="3:19" x14ac:dyDescent="0.55000000000000004">
      <c r="I19" s="2" t="s">
        <v>4</v>
      </c>
      <c r="J19" s="33" t="s">
        <v>116</v>
      </c>
      <c r="K19" s="33" t="s">
        <v>116</v>
      </c>
      <c r="L19" s="56" t="s">
        <v>127</v>
      </c>
      <c r="P19" s="11" t="s">
        <v>77</v>
      </c>
      <c r="Q19" s="12">
        <v>28</v>
      </c>
      <c r="S19" s="12" t="s">
        <v>56</v>
      </c>
    </row>
    <row r="20" spans="3:19" x14ac:dyDescent="0.55000000000000004">
      <c r="I20" s="2" t="s">
        <v>4</v>
      </c>
      <c r="J20" s="33" t="s">
        <v>117</v>
      </c>
      <c r="K20" s="33" t="s">
        <v>117</v>
      </c>
      <c r="L20" s="56" t="s">
        <v>127</v>
      </c>
      <c r="P20" s="11" t="s">
        <v>78</v>
      </c>
      <c r="Q20" s="12">
        <v>31</v>
      </c>
      <c r="S20" s="12" t="s">
        <v>57</v>
      </c>
    </row>
    <row r="21" spans="3:19" x14ac:dyDescent="0.55000000000000004">
      <c r="I21" s="2" t="s">
        <v>4</v>
      </c>
      <c r="J21" s="33" t="s">
        <v>118</v>
      </c>
      <c r="K21" s="33" t="s">
        <v>118</v>
      </c>
      <c r="L21" s="56" t="s">
        <v>127</v>
      </c>
      <c r="P21" s="11" t="s">
        <v>79</v>
      </c>
      <c r="Q21" s="12">
        <v>30</v>
      </c>
      <c r="S21" s="12" t="s">
        <v>58</v>
      </c>
    </row>
    <row r="22" spans="3:19" x14ac:dyDescent="0.55000000000000004">
      <c r="I22" s="2" t="s">
        <v>4</v>
      </c>
      <c r="J22" s="33" t="s">
        <v>119</v>
      </c>
      <c r="K22" s="33" t="s">
        <v>119</v>
      </c>
      <c r="L22" s="56" t="s">
        <v>127</v>
      </c>
      <c r="P22" s="11" t="s">
        <v>80</v>
      </c>
      <c r="Q22" s="12">
        <v>31</v>
      </c>
      <c r="S22" s="12" t="s">
        <v>59</v>
      </c>
    </row>
    <row r="23" spans="3:19" x14ac:dyDescent="0.55000000000000004">
      <c r="I23" s="2" t="s">
        <v>4</v>
      </c>
      <c r="J23" s="33" t="s">
        <v>120</v>
      </c>
      <c r="K23" s="33" t="s">
        <v>120</v>
      </c>
      <c r="L23" s="56" t="s">
        <v>127</v>
      </c>
      <c r="P23" s="11" t="s">
        <v>81</v>
      </c>
      <c r="Q23" s="12">
        <v>30</v>
      </c>
      <c r="S23" s="12" t="s">
        <v>60</v>
      </c>
    </row>
    <row r="24" spans="3:19" x14ac:dyDescent="0.55000000000000004">
      <c r="I24" s="2" t="s">
        <v>4</v>
      </c>
      <c r="J24" s="33" t="s">
        <v>121</v>
      </c>
      <c r="K24" s="33" t="s">
        <v>121</v>
      </c>
      <c r="L24" s="56" t="s">
        <v>127</v>
      </c>
      <c r="P24" s="11" t="s">
        <v>82</v>
      </c>
      <c r="Q24" s="12">
        <v>31</v>
      </c>
      <c r="S24" s="12" t="s">
        <v>61</v>
      </c>
    </row>
    <row r="25" spans="3:19" x14ac:dyDescent="0.55000000000000004">
      <c r="C25" s="55"/>
      <c r="D25" s="55"/>
      <c r="E25" s="55"/>
      <c r="F25" s="55"/>
      <c r="G25" s="55"/>
      <c r="I25" s="2" t="s">
        <v>4</v>
      </c>
      <c r="J25" s="33" t="s">
        <v>122</v>
      </c>
      <c r="K25" s="33" t="s">
        <v>122</v>
      </c>
      <c r="L25" s="56" t="s">
        <v>127</v>
      </c>
      <c r="P25" s="11" t="s">
        <v>124</v>
      </c>
      <c r="Q25" s="12">
        <v>31</v>
      </c>
      <c r="S25" s="12" t="s">
        <v>62</v>
      </c>
    </row>
    <row r="26" spans="3:19" x14ac:dyDescent="0.55000000000000004">
      <c r="C26" s="55"/>
      <c r="D26" s="55"/>
      <c r="E26" s="55"/>
      <c r="F26" s="55"/>
      <c r="G26" s="55"/>
      <c r="I26" s="2" t="s">
        <v>4</v>
      </c>
      <c r="J26" s="33" t="s">
        <v>123</v>
      </c>
      <c r="K26" s="33" t="s">
        <v>123</v>
      </c>
      <c r="L26" s="56" t="s">
        <v>127</v>
      </c>
      <c r="P26" s="11" t="s">
        <v>125</v>
      </c>
      <c r="Q26" s="12">
        <v>30</v>
      </c>
      <c r="S26" s="12" t="s">
        <v>63</v>
      </c>
    </row>
    <row r="27" spans="3:19" x14ac:dyDescent="0.55000000000000004">
      <c r="C27" s="55"/>
      <c r="D27" s="55"/>
      <c r="E27" s="55"/>
      <c r="F27" s="55"/>
      <c r="G27" s="55"/>
      <c r="L27" s="56" t="s">
        <v>127</v>
      </c>
      <c r="P27" s="11" t="s">
        <v>126</v>
      </c>
      <c r="Q27" s="12">
        <v>31</v>
      </c>
      <c r="S27" s="12" t="s">
        <v>64</v>
      </c>
    </row>
    <row r="28" spans="3:19" x14ac:dyDescent="0.55000000000000004">
      <c r="C28" s="55"/>
      <c r="D28" s="55"/>
      <c r="E28" s="55"/>
      <c r="F28" s="55"/>
      <c r="G28" s="55"/>
      <c r="L28" s="56" t="s">
        <v>127</v>
      </c>
      <c r="S28" s="12" t="s">
        <v>65</v>
      </c>
    </row>
    <row r="29" spans="3:19" x14ac:dyDescent="0.55000000000000004">
      <c r="C29" s="55"/>
      <c r="D29" s="55"/>
      <c r="E29" s="55"/>
      <c r="F29" s="55"/>
      <c r="G29" s="55"/>
      <c r="S29" s="12" t="s">
        <v>66</v>
      </c>
    </row>
    <row r="30" spans="3:19" x14ac:dyDescent="0.55000000000000004">
      <c r="C30" s="55"/>
      <c r="D30" s="55"/>
      <c r="E30" s="55"/>
      <c r="F30" s="55"/>
      <c r="G30" s="55"/>
      <c r="S30" s="12" t="s">
        <v>67</v>
      </c>
    </row>
    <row r="31" spans="3:19" x14ac:dyDescent="0.55000000000000004">
      <c r="C31" s="55"/>
      <c r="D31" s="55"/>
      <c r="E31" s="55"/>
      <c r="F31" s="55"/>
      <c r="G31" s="55"/>
      <c r="S31" s="12" t="s">
        <v>68</v>
      </c>
    </row>
    <row r="32" spans="3:19" x14ac:dyDescent="0.55000000000000004">
      <c r="C32" s="55"/>
      <c r="D32" s="55"/>
      <c r="E32" s="55"/>
      <c r="F32" s="55"/>
      <c r="G32" s="55"/>
      <c r="S32" s="12" t="s">
        <v>69</v>
      </c>
    </row>
    <row r="33" spans="3:19" x14ac:dyDescent="0.55000000000000004">
      <c r="C33" s="55"/>
      <c r="D33" s="55"/>
      <c r="E33" s="55"/>
      <c r="F33" s="55"/>
      <c r="G33" s="55"/>
      <c r="S33" s="12" t="s">
        <v>70</v>
      </c>
    </row>
    <row r="34" spans="3:19" x14ac:dyDescent="0.55000000000000004">
      <c r="C34" s="55"/>
      <c r="D34" s="55"/>
      <c r="E34" s="55"/>
      <c r="F34" s="55"/>
      <c r="G34" s="55"/>
      <c r="S34" s="12" t="s">
        <v>71</v>
      </c>
    </row>
    <row r="35" spans="3:19" x14ac:dyDescent="0.55000000000000004">
      <c r="C35" s="55"/>
      <c r="D35" s="55"/>
      <c r="E35" s="55"/>
      <c r="F35" s="55"/>
      <c r="G35" s="55"/>
    </row>
    <row r="36" spans="3:19" x14ac:dyDescent="0.55000000000000004">
      <c r="C36" s="55"/>
      <c r="D36" s="55"/>
      <c r="E36" s="55"/>
      <c r="F36" s="55"/>
      <c r="G36" s="55"/>
    </row>
    <row r="37" spans="3:19" x14ac:dyDescent="0.55000000000000004">
      <c r="C37" s="55"/>
      <c r="D37" s="55"/>
      <c r="E37" s="55"/>
      <c r="F37" s="55"/>
      <c r="G37" s="55"/>
    </row>
    <row r="38" spans="3:19" x14ac:dyDescent="0.55000000000000004">
      <c r="C38" s="55"/>
      <c r="D38" s="55"/>
      <c r="E38" s="55"/>
      <c r="F38" s="55"/>
      <c r="G38" s="55"/>
    </row>
    <row r="39" spans="3:19" x14ac:dyDescent="0.55000000000000004">
      <c r="C39" s="55"/>
      <c r="D39" s="55"/>
      <c r="E39" s="55"/>
      <c r="F39" s="55"/>
      <c r="G39" s="55"/>
    </row>
    <row r="40" spans="3:19" x14ac:dyDescent="0.55000000000000004">
      <c r="C40" s="55"/>
      <c r="D40" s="55"/>
      <c r="E40" s="55"/>
      <c r="F40" s="55"/>
      <c r="G40" s="55"/>
      <c r="P40" s="10"/>
    </row>
    <row r="41" spans="3:19" x14ac:dyDescent="0.55000000000000004">
      <c r="C41" s="55"/>
      <c r="D41" s="55"/>
      <c r="E41" s="55"/>
      <c r="F41" s="55"/>
      <c r="G41" s="55"/>
      <c r="P41" s="10"/>
    </row>
    <row r="42" spans="3:19" x14ac:dyDescent="0.55000000000000004">
      <c r="C42" s="55"/>
      <c r="D42" s="55"/>
      <c r="E42" s="55"/>
      <c r="F42" s="55"/>
      <c r="G42" s="55"/>
      <c r="P42" s="10"/>
    </row>
    <row r="43" spans="3:19" x14ac:dyDescent="0.55000000000000004">
      <c r="C43" s="55"/>
      <c r="D43" s="55"/>
      <c r="E43" s="55"/>
      <c r="F43" s="55"/>
      <c r="G43" s="55"/>
    </row>
    <row r="44" spans="3:19" x14ac:dyDescent="0.55000000000000004">
      <c r="C44" s="55"/>
      <c r="D44" s="55"/>
      <c r="E44" s="55"/>
      <c r="F44" s="55"/>
      <c r="G44" s="55"/>
    </row>
    <row r="45" spans="3:19" x14ac:dyDescent="0.55000000000000004">
      <c r="C45" s="55"/>
      <c r="D45" s="55"/>
      <c r="E45" s="55"/>
      <c r="F45" s="55"/>
      <c r="G45" s="55"/>
    </row>
    <row r="46" spans="3:19" x14ac:dyDescent="0.55000000000000004">
      <c r="C46" s="55"/>
      <c r="D46" s="55"/>
      <c r="E46" s="55"/>
      <c r="F46" s="55"/>
      <c r="G46" s="55"/>
    </row>
    <row r="47" spans="3:19" x14ac:dyDescent="0.55000000000000004">
      <c r="C47" s="55"/>
      <c r="D47" s="55"/>
      <c r="E47" s="55"/>
      <c r="F47" s="55"/>
      <c r="G47" s="55"/>
    </row>
    <row r="48" spans="3:19" x14ac:dyDescent="0.55000000000000004">
      <c r="C48" s="55"/>
      <c r="D48" s="55"/>
      <c r="E48" s="55"/>
      <c r="F48" s="55"/>
      <c r="G48" s="55"/>
    </row>
    <row r="49" spans="3:7" x14ac:dyDescent="0.55000000000000004">
      <c r="C49" s="55"/>
      <c r="D49" s="55"/>
      <c r="E49" s="55"/>
      <c r="F49" s="55"/>
      <c r="G49" s="55"/>
    </row>
    <row r="50" spans="3:7" x14ac:dyDescent="0.55000000000000004">
      <c r="C50" s="55"/>
      <c r="D50" s="55"/>
      <c r="E50" s="55"/>
      <c r="F50" s="55"/>
      <c r="G50" s="55"/>
    </row>
    <row r="51" spans="3:7" x14ac:dyDescent="0.55000000000000004">
      <c r="C51" s="55"/>
      <c r="D51" s="55"/>
      <c r="E51" s="55"/>
      <c r="F51" s="55"/>
      <c r="G51" s="55"/>
    </row>
    <row r="52" spans="3:7" x14ac:dyDescent="0.55000000000000004">
      <c r="C52" s="55"/>
      <c r="D52" s="55"/>
      <c r="E52" s="55"/>
      <c r="F52" s="55"/>
      <c r="G52" s="55"/>
    </row>
    <row r="53" spans="3:7" x14ac:dyDescent="0.55000000000000004">
      <c r="C53" s="55"/>
      <c r="D53" s="55"/>
      <c r="E53" s="55"/>
      <c r="F53" s="55"/>
      <c r="G53" s="55"/>
    </row>
    <row r="54" spans="3:7" x14ac:dyDescent="0.55000000000000004">
      <c r="C54" s="55"/>
      <c r="D54" s="55"/>
      <c r="E54" s="55"/>
      <c r="F54" s="55"/>
      <c r="G54" s="55"/>
    </row>
    <row r="55" spans="3:7" x14ac:dyDescent="0.55000000000000004">
      <c r="C55" s="55"/>
      <c r="D55" s="55"/>
      <c r="E55" s="55"/>
      <c r="F55" s="55"/>
      <c r="G55" s="55"/>
    </row>
    <row r="56" spans="3:7" x14ac:dyDescent="0.55000000000000004">
      <c r="C56" s="55"/>
      <c r="D56" s="55"/>
      <c r="E56" s="55"/>
      <c r="F56" s="55"/>
      <c r="G56" s="55"/>
    </row>
    <row r="57" spans="3:7" x14ac:dyDescent="0.55000000000000004">
      <c r="C57" s="55"/>
      <c r="D57" s="55"/>
      <c r="E57" s="55"/>
      <c r="F57" s="55"/>
      <c r="G57" s="55"/>
    </row>
    <row r="58" spans="3:7" x14ac:dyDescent="0.55000000000000004">
      <c r="C58" s="55"/>
      <c r="D58" s="55"/>
      <c r="E58" s="55"/>
      <c r="F58" s="55"/>
      <c r="G58" s="55"/>
    </row>
    <row r="59" spans="3:7" x14ac:dyDescent="0.55000000000000004">
      <c r="C59" s="55"/>
      <c r="D59" s="55"/>
      <c r="E59" s="55"/>
      <c r="F59" s="55"/>
      <c r="G59" s="55"/>
    </row>
    <row r="60" spans="3:7" x14ac:dyDescent="0.55000000000000004">
      <c r="C60" s="55"/>
      <c r="D60" s="55"/>
      <c r="E60" s="55"/>
      <c r="F60" s="55"/>
      <c r="G60" s="55"/>
    </row>
    <row r="61" spans="3:7" x14ac:dyDescent="0.55000000000000004">
      <c r="C61" s="55"/>
      <c r="D61" s="55"/>
      <c r="E61" s="55"/>
      <c r="F61" s="55"/>
      <c r="G61" s="55"/>
    </row>
    <row r="62" spans="3:7" x14ac:dyDescent="0.55000000000000004">
      <c r="C62" s="55"/>
      <c r="D62" s="55"/>
      <c r="E62" s="55"/>
      <c r="F62" s="55"/>
      <c r="G62" s="55"/>
    </row>
    <row r="63" spans="3:7" x14ac:dyDescent="0.55000000000000004">
      <c r="C63" s="55"/>
      <c r="D63" s="55"/>
      <c r="E63" s="55"/>
      <c r="F63" s="55"/>
      <c r="G63" s="55"/>
    </row>
    <row r="64" spans="3:7" x14ac:dyDescent="0.55000000000000004">
      <c r="C64" s="55"/>
      <c r="D64" s="55"/>
      <c r="E64" s="55"/>
      <c r="F64" s="55"/>
      <c r="G64" s="55"/>
    </row>
    <row r="65" spans="3:7" x14ac:dyDescent="0.55000000000000004">
      <c r="C65" s="55"/>
      <c r="D65" s="55"/>
      <c r="E65" s="55"/>
      <c r="F65" s="55"/>
      <c r="G65" s="55"/>
    </row>
    <row r="66" spans="3:7" x14ac:dyDescent="0.55000000000000004">
      <c r="C66" s="55"/>
      <c r="D66" s="55"/>
      <c r="E66" s="55"/>
      <c r="F66" s="55"/>
      <c r="G66" s="55"/>
    </row>
    <row r="67" spans="3:7" x14ac:dyDescent="0.55000000000000004">
      <c r="C67" s="55"/>
      <c r="D67" s="55"/>
      <c r="E67" s="55"/>
      <c r="F67" s="55"/>
      <c r="G67" s="55"/>
    </row>
    <row r="68" spans="3:7" x14ac:dyDescent="0.55000000000000004">
      <c r="C68" s="55"/>
      <c r="D68" s="55"/>
      <c r="E68" s="55"/>
      <c r="F68" s="55"/>
      <c r="G68" s="55"/>
    </row>
    <row r="69" spans="3:7" x14ac:dyDescent="0.55000000000000004">
      <c r="C69" s="55"/>
      <c r="D69" s="55"/>
      <c r="E69" s="55"/>
      <c r="F69" s="55"/>
      <c r="G69" s="55"/>
    </row>
  </sheetData>
  <sheetProtection password="E0BE" sheet="1" objects="1" scenarios="1" selectLockedCells="1"/>
  <sortState ref="C4:G9">
    <sortCondition ref="C4:C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91D341695574F8226C58A7C024858" ma:contentTypeVersion="1" ma:contentTypeDescription="Create a new document." ma:contentTypeScope="" ma:versionID="5021af52561d537c564bb628f5699abc">
  <xsd:schema xmlns:xsd="http://www.w3.org/2001/XMLSchema" xmlns:p="http://schemas.microsoft.com/office/2006/metadata/properties" xmlns:ns2="0b7e00d1-9199-41bc-b29d-6e20c3062288" targetNamespace="http://schemas.microsoft.com/office/2006/metadata/properties" ma:root="true" ma:fieldsID="b780e18e586f8eab1e502616ad722b5d" ns2:_="">
    <xsd:import namespace="0b7e00d1-9199-41bc-b29d-6e20c3062288"/>
    <xsd:element name="properties">
      <xsd:complexType>
        <xsd:sequence>
          <xsd:element name="documentManagement">
            <xsd:complexType>
              <xsd:all>
                <xsd:element ref="ns2:Notes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b7e00d1-9199-41bc-b29d-6e20c3062288" elementFormDefault="qualified">
    <xsd:import namespace="http://schemas.microsoft.com/office/2006/documentManagement/types"/>
    <xsd:element name="Notes0" ma:index="8" nillable="true" ma:displayName="Notes" ma:internalName="Notes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Notes0 xmlns="0b7e00d1-9199-41bc-b29d-6e20c30622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1A0FC7-C29C-4563-88B5-D94ABC3DD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7e00d1-9199-41bc-b29d-6e20c306228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0EE864-8202-496D-8ABB-6C60E792D28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0b7e00d1-9199-41bc-b29d-6e20c3062288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F430AD-B336-4DB6-9C16-4405F6F6D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Sheet1</vt:lpstr>
      <vt:lpstr>Sheet2</vt:lpstr>
      <vt:lpstr>Days</vt:lpstr>
      <vt:lpstr>MonthDays</vt:lpstr>
      <vt:lpstr>MonthYear</vt:lpstr>
      <vt:lpstr>o1_cat2_days</vt:lpstr>
      <vt:lpstr>o1_cat3_days</vt:lpstr>
      <vt:lpstr>o2_cat2_days</vt:lpstr>
      <vt:lpstr>o2_cat3_days</vt:lpstr>
      <vt:lpstr>o3_cat2_days</vt:lpstr>
      <vt:lpstr>o3_cat3_days</vt:lpstr>
      <vt:lpstr>Partner</vt:lpstr>
      <vt:lpstr>PartnerCat</vt:lpstr>
      <vt:lpstr>PartnerInfo</vt:lpstr>
      <vt:lpstr>PartnerName</vt:lpstr>
      <vt:lpstr>Sheet1!Print_Area</vt:lpstr>
      <vt:lpstr>Steering</vt:lpstr>
      <vt:lpstr>SteeringCat</vt:lpstr>
      <vt:lpstr>total_cat2_days</vt:lpstr>
      <vt:lpstr>total_cat3_days</vt:lpstr>
      <vt:lpstr>total_days</vt:lpstr>
      <vt:lpstr>total_hours</vt:lpstr>
    </vt:vector>
  </TitlesOfParts>
  <Company>University of Gloucestershire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FIREMIND_Timesheet_Partner0_StaffName_YYYYMM.xlsx</dc:title>
  <dc:creator>PARTRIDGE, Gary</dc:creator>
  <cp:lastModifiedBy>Lis Polzleitner</cp:lastModifiedBy>
  <cp:lastPrinted>2016-10-11T15:57:51Z</cp:lastPrinted>
  <dcterms:created xsi:type="dcterms:W3CDTF">2014-12-21T15:35:40Z</dcterms:created>
  <dcterms:modified xsi:type="dcterms:W3CDTF">2017-02-02T18:45:58Z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0x01010017391D341695574F8226C58A7C024858</vt:lpwstr>
  </property>
  <property fmtid="{D5CDD505-2E9C-101B-9397-08002B2CF9AE}" pid="3" name="xd_ProgID">
    <vt:lpwstr/>
  </property>
  <property fmtid="{D5CDD505-2E9C-101B-9397-08002B2CF9AE}" pid="4" name="TemplateUrl">
    <vt:lpwstr/>
  </property>
  <property fmtid="{D5CDD505-2E9C-101B-9397-08002B2CF9AE}" pid="5" name="xd_Signature">
    <vt:bool>false</vt:bool>
  </property>
</Properties>
</file>